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附件1农客明细表" sheetId="1" r:id="rId1"/>
    <sheet name="附件2农客汇总表" sheetId="4" r:id="rId2"/>
    <sheet name="org_hiddenSheet" sheetId="2" state="hidden" r:id="rId3"/>
    <sheet name="hiddenSheet" sheetId="3" state="hidden" r:id="rId4"/>
  </sheets>
  <definedNames>
    <definedName name="_xlnm._FilterDatabase" localSheetId="0" hidden="1">附件1农客明细表!$A$5:$Y$89</definedName>
    <definedName name="aka131_">hiddenSheet!$H$1:$H$1</definedName>
    <definedName name="chb01c_">hiddenSheet!$V$1:$V$2</definedName>
    <definedName name="区_市_县">org_hiddenSheet!$A$1:$A$1</definedName>
    <definedName name="双清区">org_hiddenSheet!$B$1:$B$1</definedName>
    <definedName name="双清区石桥街道">org_hiddenSheet!$C$1:$C$1</definedName>
    <definedName name="_xlnm.Print_Titles" localSheetId="0">附件1农客明细表!$2:$5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<sst xmlns="http://schemas.openxmlformats.org/spreadsheetml/2006/main" count="1271" uniqueCount="519">
  <si>
    <t>附件1</t>
  </si>
  <si>
    <t>2024年度农村道路客运费改税补贴资金分配表</t>
  </si>
  <si>
    <t>填报单位：邵阳市道路运输服务中心</t>
  </si>
  <si>
    <t>单位：元</t>
  </si>
  <si>
    <t>序号</t>
  </si>
  <si>
    <t>经营者
姓名</t>
  </si>
  <si>
    <t>行政区划</t>
  </si>
  <si>
    <t>受理区县</t>
  </si>
  <si>
    <t>受理乡镇(街道)</t>
  </si>
  <si>
    <t>受理村(社区)</t>
  </si>
  <si>
    <t>组</t>
  </si>
  <si>
    <t>人员类别</t>
  </si>
  <si>
    <t>车牌号码</t>
  </si>
  <si>
    <t>车辆变更情况</t>
  </si>
  <si>
    <t>变更时间</t>
  </si>
  <si>
    <t>车辆品牌</t>
  </si>
  <si>
    <t>车辆型号</t>
  </si>
  <si>
    <t>行驶证编号</t>
  </si>
  <si>
    <t>道路证编号</t>
  </si>
  <si>
    <t>车龄
(年)</t>
  </si>
  <si>
    <t>排量
(毫升)</t>
  </si>
  <si>
    <t>燃料
类型</t>
  </si>
  <si>
    <t>线路起点</t>
  </si>
  <si>
    <t>线路
讫点</t>
  </si>
  <si>
    <t>座位数
(座)</t>
  </si>
  <si>
    <t>实际运营天数</t>
  </si>
  <si>
    <t>车辆系数座位
(座)</t>
  </si>
  <si>
    <t>全年行
驶里程
(公里)</t>
  </si>
  <si>
    <t>发放金额(元)</t>
  </si>
  <si>
    <t>1</t>
  </si>
  <si>
    <t>胡翠容</t>
  </si>
  <si>
    <t>邵阳市</t>
  </si>
  <si>
    <t>市本级及所辖区</t>
  </si>
  <si>
    <t>湘EB9021</t>
  </si>
  <si>
    <t>线路变更</t>
  </si>
  <si>
    <t>2019.12.10</t>
  </si>
  <si>
    <t>万达牌</t>
  </si>
  <si>
    <t>WD6608DA</t>
  </si>
  <si>
    <t>4350013057077</t>
  </si>
  <si>
    <t>430500100019</t>
  </si>
  <si>
    <t>8</t>
  </si>
  <si>
    <t>2982</t>
  </si>
  <si>
    <t>柴油</t>
  </si>
  <si>
    <t>邵阳南站</t>
  </si>
  <si>
    <t>郦家坪</t>
  </si>
  <si>
    <t>2</t>
  </si>
  <si>
    <t>雷莎</t>
  </si>
  <si>
    <t>湘EC0955</t>
  </si>
  <si>
    <t>2023.06.06</t>
  </si>
  <si>
    <t>WD6608DC</t>
  </si>
  <si>
    <t>4300016193779</t>
  </si>
  <si>
    <t>430501100209</t>
  </si>
  <si>
    <t>7</t>
  </si>
  <si>
    <t>下花桥</t>
  </si>
  <si>
    <t>3</t>
  </si>
  <si>
    <t>张朝武</t>
  </si>
  <si>
    <t>湘EB6646</t>
  </si>
  <si>
    <t>无变更</t>
  </si>
  <si>
    <t>WD6608CG</t>
  </si>
  <si>
    <t>4370028508453</t>
  </si>
  <si>
    <t>430503100008</t>
  </si>
  <si>
    <t>10</t>
  </si>
  <si>
    <t>3298</t>
  </si>
  <si>
    <t>五丰铺</t>
  </si>
  <si>
    <t>4</t>
  </si>
  <si>
    <t xml:space="preserve">孙玲玲 </t>
  </si>
  <si>
    <t>湘EB6778</t>
  </si>
  <si>
    <t>4350009121379</t>
  </si>
  <si>
    <t>430503100006</t>
  </si>
  <si>
    <t>5</t>
  </si>
  <si>
    <t>张卫东</t>
  </si>
  <si>
    <t>湘EB6772</t>
  </si>
  <si>
    <t>4390032881705</t>
  </si>
  <si>
    <t>430511100020</t>
  </si>
  <si>
    <t>6</t>
  </si>
  <si>
    <t>李玉元</t>
  </si>
  <si>
    <t>湘EB6730</t>
  </si>
  <si>
    <t>4310032851202</t>
  </si>
  <si>
    <t>430503100005</t>
  </si>
  <si>
    <t>何林斌</t>
  </si>
  <si>
    <t>湘EB9057</t>
  </si>
  <si>
    <t>4390004725828</t>
  </si>
  <si>
    <t>430500100021</t>
  </si>
  <si>
    <t>苏军</t>
  </si>
  <si>
    <t>湘EB9055</t>
  </si>
  <si>
    <t>4370013057112</t>
  </si>
  <si>
    <t>430500100020</t>
  </si>
  <si>
    <t>9</t>
  </si>
  <si>
    <t>何运国</t>
  </si>
  <si>
    <t>湘EB9892</t>
  </si>
  <si>
    <t>4360026586880</t>
  </si>
  <si>
    <t>430501100063</t>
  </si>
  <si>
    <t>陈群雄</t>
  </si>
  <si>
    <t>湘EC0897</t>
  </si>
  <si>
    <t>4310018385426</t>
  </si>
  <si>
    <t>430501100212</t>
  </si>
  <si>
    <t>11</t>
  </si>
  <si>
    <t>马翠红</t>
  </si>
  <si>
    <t>湘EB9905</t>
  </si>
  <si>
    <t>4370013716844</t>
  </si>
  <si>
    <t>430501100058</t>
  </si>
  <si>
    <t>12</t>
  </si>
  <si>
    <t>陈满容</t>
  </si>
  <si>
    <t>湘EC0880</t>
  </si>
  <si>
    <t>4360016220157</t>
  </si>
  <si>
    <t>430501100210</t>
  </si>
  <si>
    <t>谷洲</t>
  </si>
  <si>
    <t>13</t>
  </si>
  <si>
    <t>唐交娥</t>
  </si>
  <si>
    <t>湘EC0855</t>
  </si>
  <si>
    <t>4340016220149</t>
  </si>
  <si>
    <t>430501100211</t>
  </si>
  <si>
    <t>14</t>
  </si>
  <si>
    <t>朱湘阳</t>
  </si>
  <si>
    <t>湘EC2727</t>
  </si>
  <si>
    <t>4310019247347</t>
  </si>
  <si>
    <t>430501100281</t>
  </si>
  <si>
    <t>15</t>
  </si>
  <si>
    <t>雷淑桃</t>
  </si>
  <si>
    <t>湘ED2161</t>
  </si>
  <si>
    <t>4390019247343</t>
  </si>
  <si>
    <t>430501100280</t>
  </si>
  <si>
    <t>盘比村</t>
  </si>
  <si>
    <t>16</t>
  </si>
  <si>
    <t>陈莲芳</t>
  </si>
  <si>
    <t>湘EB5955</t>
  </si>
  <si>
    <t>4340019280283</t>
  </si>
  <si>
    <t>430501100276</t>
  </si>
  <si>
    <t>17</t>
  </si>
  <si>
    <t>夏金国</t>
  </si>
  <si>
    <t>湘ED1892</t>
  </si>
  <si>
    <t>4300019186422</t>
  </si>
  <si>
    <t>430501100275</t>
  </si>
  <si>
    <t>18</t>
  </si>
  <si>
    <t>何建国</t>
  </si>
  <si>
    <t>湘EB6788</t>
  </si>
  <si>
    <t>4340032883157</t>
  </si>
  <si>
    <t>430503100007</t>
  </si>
  <si>
    <t>邵阳县田中</t>
  </si>
  <si>
    <t>19</t>
  </si>
  <si>
    <t xml:space="preserve"> 陈莲</t>
  </si>
  <si>
    <t>湘EC0991</t>
  </si>
  <si>
    <t>赛特牌</t>
  </si>
  <si>
    <t>HS6605A</t>
  </si>
  <si>
    <t>4310016220451</t>
  </si>
  <si>
    <t>430501100214</t>
  </si>
  <si>
    <t>邵阳北站</t>
  </si>
  <si>
    <t>新邵（柑子塘）</t>
  </si>
  <si>
    <t>20</t>
  </si>
  <si>
    <t>李海萍</t>
  </si>
  <si>
    <t>湘EC0867</t>
  </si>
  <si>
    <t>4390032882370</t>
  </si>
  <si>
    <t>430501100215</t>
  </si>
  <si>
    <t>新邵龙溪铺</t>
  </si>
  <si>
    <t>21</t>
  </si>
  <si>
    <t>邓溯桂</t>
  </si>
  <si>
    <t>湘EC7211</t>
  </si>
  <si>
    <t>43X0018314472</t>
  </si>
  <si>
    <t>430501100258</t>
  </si>
  <si>
    <t>22</t>
  </si>
  <si>
    <t>罗文彬</t>
  </si>
  <si>
    <t>湘EC2341</t>
  </si>
  <si>
    <t>4300019293697</t>
  </si>
  <si>
    <t>430501100282</t>
  </si>
  <si>
    <t>23</t>
  </si>
  <si>
    <t>范和平</t>
  </si>
  <si>
    <t xml:space="preserve">   湘EB6889  </t>
  </si>
  <si>
    <t>东风牌</t>
  </si>
  <si>
    <t>EQ6606PT6</t>
  </si>
  <si>
    <t>4370028537814</t>
  </si>
  <si>
    <t>430501100044</t>
  </si>
  <si>
    <t>3660</t>
  </si>
  <si>
    <t>邵阳东站</t>
  </si>
  <si>
    <t>板桥</t>
  </si>
  <si>
    <t>24</t>
  </si>
  <si>
    <t>贺荣华</t>
  </si>
  <si>
    <t xml:space="preserve">   湘EB6895  </t>
  </si>
  <si>
    <t>4340028537828</t>
  </si>
  <si>
    <t>430501100046</t>
  </si>
  <si>
    <t>25</t>
  </si>
  <si>
    <t>潘正德</t>
  </si>
  <si>
    <t xml:space="preserve">   湘EB6881 </t>
  </si>
  <si>
    <t>4320028537801</t>
  </si>
  <si>
    <t>430501100045</t>
  </si>
  <si>
    <t>26</t>
  </si>
  <si>
    <t>艾锋云</t>
  </si>
  <si>
    <t>湘ED5086</t>
  </si>
  <si>
    <t>EQ6608LTV</t>
  </si>
  <si>
    <t>430500376835</t>
  </si>
  <si>
    <t>430500100083</t>
  </si>
  <si>
    <t>邵阳东</t>
  </si>
  <si>
    <t>黄草坪</t>
  </si>
  <si>
    <t>27</t>
  </si>
  <si>
    <t>刘国安</t>
  </si>
  <si>
    <t>湘EB0573</t>
  </si>
  <si>
    <t>宇通牌</t>
  </si>
  <si>
    <t>ZK6608DMA9</t>
  </si>
  <si>
    <t>43X0023502713</t>
  </si>
  <si>
    <t>430503000745</t>
  </si>
  <si>
    <t>新邵畔田村</t>
  </si>
  <si>
    <t>28</t>
  </si>
  <si>
    <t>湘EB0620</t>
  </si>
  <si>
    <t>4340023502733</t>
  </si>
  <si>
    <t>430503000742</t>
  </si>
  <si>
    <t>29</t>
  </si>
  <si>
    <t>邵阳市凯达运输有限公司</t>
  </si>
  <si>
    <t>湘EB2831</t>
  </si>
  <si>
    <t>万达</t>
  </si>
  <si>
    <t>WD6720C2</t>
  </si>
  <si>
    <t>4390026524712</t>
  </si>
  <si>
    <t>430503000808</t>
  </si>
  <si>
    <t>邵阳北</t>
  </si>
  <si>
    <t>龙溪铺</t>
  </si>
  <si>
    <t>30</t>
  </si>
  <si>
    <t>湘EB2825</t>
  </si>
  <si>
    <t>4310026524716</t>
  </si>
  <si>
    <t>430503000809</t>
  </si>
  <si>
    <t>31</t>
  </si>
  <si>
    <t>湘EB2838</t>
  </si>
  <si>
    <t>43X0026524720</t>
  </si>
  <si>
    <t>430503000810</t>
  </si>
  <si>
    <t>新邵迎光</t>
  </si>
  <si>
    <t>32</t>
  </si>
  <si>
    <t>湘EB6896</t>
  </si>
  <si>
    <t>海格牌</t>
  </si>
  <si>
    <t>KLQ6758AE3</t>
  </si>
  <si>
    <t>4380026572539</t>
  </si>
  <si>
    <t>430500100007</t>
  </si>
  <si>
    <t>33</t>
  </si>
  <si>
    <t>湘EB6919</t>
  </si>
  <si>
    <t>HS6720</t>
  </si>
  <si>
    <t>4350026572535</t>
  </si>
  <si>
    <t>430500100006</t>
  </si>
  <si>
    <t>34</t>
  </si>
  <si>
    <t>湘EB6767</t>
  </si>
  <si>
    <t>HS6605</t>
  </si>
  <si>
    <t>4350029649012</t>
  </si>
  <si>
    <t>430503100001</t>
  </si>
  <si>
    <t>邵阳南</t>
  </si>
  <si>
    <t>罗城</t>
  </si>
  <si>
    <t>35</t>
  </si>
  <si>
    <t>湘EB7076</t>
  </si>
  <si>
    <t>川马牌</t>
  </si>
  <si>
    <t>CAT6600C4E</t>
  </si>
  <si>
    <t>4350026532729</t>
  </si>
  <si>
    <t>430501100001</t>
  </si>
  <si>
    <t>36</t>
  </si>
  <si>
    <t>湘E18280</t>
  </si>
  <si>
    <t>4380026092996</t>
  </si>
  <si>
    <t>430500100077</t>
  </si>
  <si>
    <t>37</t>
  </si>
  <si>
    <t>湘EB4145</t>
  </si>
  <si>
    <t>4380026585758</t>
  </si>
  <si>
    <t>430503000864</t>
  </si>
  <si>
    <t>五星</t>
  </si>
  <si>
    <t>38</t>
  </si>
  <si>
    <t>湘EB4161</t>
  </si>
  <si>
    <t>4360026585762</t>
  </si>
  <si>
    <t>430503000863</t>
  </si>
  <si>
    <t>39</t>
  </si>
  <si>
    <t>湘EB4191</t>
  </si>
  <si>
    <t>4310029676215</t>
  </si>
  <si>
    <t>430503000862</t>
  </si>
  <si>
    <t>40</t>
  </si>
  <si>
    <t>湘EB1203</t>
  </si>
  <si>
    <t>4330032849284</t>
  </si>
  <si>
    <t>430501100255</t>
  </si>
  <si>
    <t>41</t>
  </si>
  <si>
    <t>湘EC0411</t>
  </si>
  <si>
    <t>更换新车</t>
  </si>
  <si>
    <t>2023年6月</t>
  </si>
  <si>
    <t>43X0031058584</t>
  </si>
  <si>
    <t>430501100331</t>
  </si>
  <si>
    <t>42</t>
  </si>
  <si>
    <t>湘ED6693</t>
  </si>
  <si>
    <t>ZK6752D51</t>
  </si>
  <si>
    <t>4330020958961</t>
  </si>
  <si>
    <t>430501100292</t>
  </si>
  <si>
    <t>大田</t>
  </si>
  <si>
    <t>43</t>
  </si>
  <si>
    <t>湘EB6848</t>
  </si>
  <si>
    <t>ZK6609D1</t>
  </si>
  <si>
    <t>4380032882954</t>
  </si>
  <si>
    <t>430500100005</t>
  </si>
  <si>
    <t>白地番</t>
  </si>
  <si>
    <t>44</t>
  </si>
  <si>
    <t>湘EB4652</t>
  </si>
  <si>
    <t>ZK6792D1</t>
  </si>
  <si>
    <t>4310029695664</t>
  </si>
  <si>
    <t>430503000894</t>
  </si>
  <si>
    <t>小溪市</t>
  </si>
  <si>
    <t>45</t>
  </si>
  <si>
    <t>湘EB6533</t>
  </si>
  <si>
    <t>东风</t>
  </si>
  <si>
    <t>4330026574725</t>
  </si>
  <si>
    <t>430500100002</t>
  </si>
  <si>
    <t>肖家冲煤矿</t>
  </si>
  <si>
    <t>46</t>
  </si>
  <si>
    <t>湘EB6528</t>
  </si>
  <si>
    <t>4340026574733</t>
  </si>
  <si>
    <t>430500100001</t>
  </si>
  <si>
    <t>光辉村</t>
  </si>
  <si>
    <t>47</t>
  </si>
  <si>
    <t>湘EB6532</t>
  </si>
  <si>
    <t>4340026574741</t>
  </si>
  <si>
    <t>430500100003</t>
  </si>
  <si>
    <t>七星村</t>
  </si>
  <si>
    <t>48</t>
  </si>
  <si>
    <t>湘EB2727</t>
  </si>
  <si>
    <t>WD6601C</t>
  </si>
  <si>
    <t>4360026574729</t>
  </si>
  <si>
    <t>430503000831</t>
  </si>
  <si>
    <t>霞光岭</t>
  </si>
  <si>
    <t>49</t>
  </si>
  <si>
    <t>湘EA7728</t>
  </si>
  <si>
    <t>EQ6608LPD6</t>
  </si>
  <si>
    <t>4320026446735</t>
  </si>
  <si>
    <t>430501100313</t>
  </si>
  <si>
    <t>魏家桥</t>
  </si>
  <si>
    <t>50</t>
  </si>
  <si>
    <t>湘EB2736</t>
  </si>
  <si>
    <t>4350026446739</t>
  </si>
  <si>
    <t>430501100315</t>
  </si>
  <si>
    <t>51</t>
  </si>
  <si>
    <t>湘EB2373</t>
  </si>
  <si>
    <t>4350026446747</t>
  </si>
  <si>
    <t>430501100312</t>
  </si>
  <si>
    <t>官家岭</t>
  </si>
  <si>
    <t>52</t>
  </si>
  <si>
    <t>湘EB2722</t>
  </si>
  <si>
    <t>4340026446751</t>
  </si>
  <si>
    <t>430501100314</t>
  </si>
  <si>
    <t>53</t>
  </si>
  <si>
    <t>湘EB2726</t>
  </si>
  <si>
    <t>43X0026446700</t>
  </si>
  <si>
    <t>430501100311</t>
  </si>
  <si>
    <t>54</t>
  </si>
  <si>
    <t>湘EB2728</t>
  </si>
  <si>
    <t>43X0026446731</t>
  </si>
  <si>
    <t>430501100310</t>
  </si>
  <si>
    <t>55</t>
  </si>
  <si>
    <t>湘ED9781</t>
  </si>
  <si>
    <t>安凯牌</t>
  </si>
  <si>
    <t>HFF6609KDE5FB</t>
  </si>
  <si>
    <t>4320019280088</t>
  </si>
  <si>
    <t>430501100274</t>
  </si>
  <si>
    <t>杉木桥</t>
  </si>
  <si>
    <t>56</t>
  </si>
  <si>
    <t>湘EB8470</t>
  </si>
  <si>
    <t>4370031059301</t>
  </si>
  <si>
    <t>430501100061</t>
  </si>
  <si>
    <t>檀江</t>
  </si>
  <si>
    <t>57</t>
  </si>
  <si>
    <t>湘EB9976</t>
  </si>
  <si>
    <t>43X0031059305</t>
  </si>
  <si>
    <t>430501100062</t>
  </si>
  <si>
    <t>58</t>
  </si>
  <si>
    <t>湘EB4671</t>
  </si>
  <si>
    <t>WD6660C1</t>
  </si>
  <si>
    <t>4320031059309</t>
  </si>
  <si>
    <t>430503000919</t>
  </si>
  <si>
    <t>59</t>
  </si>
  <si>
    <t>湘EC4426</t>
  </si>
  <si>
    <t>WD6660DF</t>
  </si>
  <si>
    <t>4380030998777</t>
  </si>
  <si>
    <t>430501100322</t>
  </si>
  <si>
    <t>桎木山</t>
  </si>
  <si>
    <t>60</t>
  </si>
  <si>
    <t>湘EC8367</t>
  </si>
  <si>
    <t>4360030998781</t>
  </si>
  <si>
    <t>430501100319</t>
  </si>
  <si>
    <t>61</t>
  </si>
  <si>
    <t>湘ED5426</t>
  </si>
  <si>
    <t>43x0030998759</t>
  </si>
  <si>
    <t>430501100321</t>
  </si>
  <si>
    <t>62</t>
  </si>
  <si>
    <t>湘ED5680</t>
  </si>
  <si>
    <t>4370030998755</t>
  </si>
  <si>
    <t>430501100320</t>
  </si>
  <si>
    <t>63</t>
  </si>
  <si>
    <t>湖南邵阳湘运集团有限责任公司</t>
  </si>
  <si>
    <t>湘E98235</t>
  </si>
  <si>
    <t>4310029675601</t>
  </si>
  <si>
    <t>430503000823</t>
  </si>
  <si>
    <t>64</t>
  </si>
  <si>
    <t>湘E98299</t>
  </si>
  <si>
    <t>4390026573729</t>
  </si>
  <si>
    <t>430503000846</t>
  </si>
  <si>
    <t>65</t>
  </si>
  <si>
    <t>湘E98527</t>
  </si>
  <si>
    <t>4300026671462</t>
  </si>
  <si>
    <t>430501100005</t>
  </si>
  <si>
    <t>66</t>
  </si>
  <si>
    <t>湘ED0212</t>
  </si>
  <si>
    <t>4330021048040</t>
  </si>
  <si>
    <t>430501100287</t>
  </si>
  <si>
    <t>67</t>
  </si>
  <si>
    <t>湘ED6590</t>
  </si>
  <si>
    <t>4360021048036</t>
  </si>
  <si>
    <t>430501100286</t>
  </si>
  <si>
    <t>田心</t>
  </si>
  <si>
    <t>68</t>
  </si>
  <si>
    <t>湘EC6778</t>
  </si>
  <si>
    <t>HFF6750KDE5FB</t>
  </si>
  <si>
    <t>4340032838719</t>
  </si>
  <si>
    <t>430500100024</t>
  </si>
  <si>
    <t>邵阳汽车东站</t>
  </si>
  <si>
    <t>69</t>
  </si>
  <si>
    <t>湘EC7363</t>
  </si>
  <si>
    <t>ZK6729D51</t>
  </si>
  <si>
    <t>4300020987434</t>
  </si>
  <si>
    <t>430501100288</t>
  </si>
  <si>
    <t>跳石村</t>
  </si>
  <si>
    <t>70</t>
  </si>
  <si>
    <t>湘E98652</t>
  </si>
  <si>
    <t>HS6695</t>
  </si>
  <si>
    <t>4380013702058</t>
  </si>
  <si>
    <t>430511000126</t>
  </si>
  <si>
    <t>陈家坊</t>
  </si>
  <si>
    <t>71</t>
  </si>
  <si>
    <t>湘E98386</t>
  </si>
  <si>
    <t>4350009096976</t>
  </si>
  <si>
    <t>430511000127</t>
  </si>
  <si>
    <t>72</t>
  </si>
  <si>
    <t>湘E98323</t>
  </si>
  <si>
    <t>4340013702385</t>
  </si>
  <si>
    <t>430503000900</t>
  </si>
  <si>
    <t>73</t>
  </si>
  <si>
    <t>湘E98281</t>
  </si>
  <si>
    <t>4390021036850</t>
  </si>
  <si>
    <t>430503000853</t>
  </si>
  <si>
    <t>74</t>
  </si>
  <si>
    <t>湘EC5915</t>
  </si>
  <si>
    <t>EQ6708LTV</t>
  </si>
  <si>
    <t>4310023468747</t>
  </si>
  <si>
    <t>430500100054</t>
  </si>
  <si>
    <t>蔡锷乡</t>
  </si>
  <si>
    <t>75</t>
  </si>
  <si>
    <t>湘E98595</t>
  </si>
  <si>
    <t>合客</t>
  </si>
  <si>
    <t>HK6608K4</t>
  </si>
  <si>
    <t>4310019195466</t>
  </si>
  <si>
    <t>430501100023</t>
  </si>
  <si>
    <t>邵阳县九公桥</t>
  </si>
  <si>
    <t>76</t>
  </si>
  <si>
    <t>湘E98711</t>
  </si>
  <si>
    <t>安凯</t>
  </si>
  <si>
    <t>HFF6609KDE5FBI</t>
  </si>
  <si>
    <t>4370019195463</t>
  </si>
  <si>
    <t>430501100064</t>
  </si>
  <si>
    <t>77</t>
  </si>
  <si>
    <t>湘EB9152</t>
  </si>
  <si>
    <t>赛特</t>
  </si>
  <si>
    <t>43X0023428615</t>
  </si>
  <si>
    <t>430501100294</t>
  </si>
  <si>
    <t>邵阳县郦家坪</t>
  </si>
  <si>
    <t>78</t>
  </si>
  <si>
    <t>湘E98605</t>
  </si>
  <si>
    <t>宇通</t>
  </si>
  <si>
    <t>ZK6808HCA</t>
  </si>
  <si>
    <t>4380021036041</t>
  </si>
  <si>
    <t>430500101101</t>
  </si>
  <si>
    <t>5202</t>
  </si>
  <si>
    <t>河佰乡</t>
  </si>
  <si>
    <t>79</t>
  </si>
  <si>
    <t>湘E98618</t>
  </si>
  <si>
    <t>ZK6908HC9</t>
  </si>
  <si>
    <t>4300021036037</t>
  </si>
  <si>
    <t>430500100009</t>
  </si>
  <si>
    <t>6500</t>
  </si>
  <si>
    <t>邵阳县金称市</t>
  </si>
  <si>
    <t>80</t>
  </si>
  <si>
    <t>湘E97455</t>
  </si>
  <si>
    <t>青年</t>
  </si>
  <si>
    <t>JNP6122DE</t>
  </si>
  <si>
    <t>43X0026076349</t>
  </si>
  <si>
    <t>430501100050</t>
  </si>
  <si>
    <t>9726</t>
  </si>
  <si>
    <t>新邵坪上高铁站</t>
  </si>
  <si>
    <t>81</t>
  </si>
  <si>
    <t>湘E98500</t>
  </si>
  <si>
    <t>海格</t>
  </si>
  <si>
    <t>KLQ68080</t>
  </si>
  <si>
    <t>4390026076353</t>
  </si>
  <si>
    <t>430511100009</t>
  </si>
  <si>
    <t>5200</t>
  </si>
  <si>
    <t>82</t>
  </si>
  <si>
    <t>湘E98508</t>
  </si>
  <si>
    <t>4310026076357</t>
  </si>
  <si>
    <t>430511100005</t>
  </si>
  <si>
    <t>83</t>
  </si>
  <si>
    <t>湘E98511</t>
  </si>
  <si>
    <t>金旅</t>
  </si>
  <si>
    <t>XML6907J68</t>
  </si>
  <si>
    <t>43X0026076361</t>
  </si>
  <si>
    <t>430501100003</t>
  </si>
  <si>
    <t>6750</t>
  </si>
  <si>
    <t>84</t>
  </si>
  <si>
    <t>湘EF9112</t>
  </si>
  <si>
    <t>430500936093</t>
  </si>
  <si>
    <t>430501100341</t>
  </si>
  <si>
    <t>3767</t>
  </si>
  <si>
    <t>合计</t>
  </si>
  <si>
    <t>2024年度农村道路客运费改税补贴资金汇总表</t>
  </si>
  <si>
    <t>地市</t>
  </si>
  <si>
    <t>县(市、区)</t>
  </si>
  <si>
    <t>总车辆（辆）</t>
  </si>
  <si>
    <t>座位数（座）</t>
  </si>
  <si>
    <t>车辆系数座位数（座）</t>
  </si>
  <si>
    <t>全年行驶里程（公里）</t>
  </si>
  <si>
    <t>资金额(万元）</t>
  </si>
  <si>
    <t>已预拨的资金
(万元）</t>
  </si>
  <si>
    <t>核减已预拨资金后的资金额(万元）</t>
  </si>
  <si>
    <t>双清区</t>
  </si>
  <si>
    <t>石桥街道</t>
  </si>
  <si>
    <t>邵阳市蓝天客运有限公司</t>
  </si>
  <si>
    <t>出租车司机</t>
  </si>
  <si>
    <t>非资金发放业务</t>
  </si>
  <si>
    <t>资金发放业务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</si>
</sst>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0.00_ "/>
    <numFmt numFmtId="179" formatCode="#0"/>
  </numFmts>
  <fonts count="39">
    <font>
      <sz val="11"/>
      <color indexed="8"/>
      <name val="宋体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</font>
    <font>
      <sz val="18"/>
      <color indexed="8"/>
      <name val="宋体"/>
      <charset val="134"/>
      <scheme val="minor"/>
    </font>
    <font>
      <sz val="16"/>
      <name val="宋体"/>
      <charset val="134"/>
      <scheme val="minor"/>
    </font>
    <font>
      <sz val="22"/>
      <name val="黑体"/>
      <charset val="134"/>
    </font>
    <font>
      <sz val="22"/>
      <name val="方正小标宋简体"/>
      <charset val="134"/>
    </font>
    <font>
      <b/>
      <sz val="36"/>
      <name val="方正小标宋简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2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7" applyNumberFormat="0" applyAlignment="0" applyProtection="0">
      <alignment vertical="center"/>
    </xf>
    <xf numFmtId="0" fontId="28" fillId="6" borderId="28" applyNumberFormat="0" applyAlignment="0" applyProtection="0">
      <alignment vertical="center"/>
    </xf>
    <xf numFmtId="0" fontId="29" fillId="6" borderId="27" applyNumberFormat="0" applyAlignment="0" applyProtection="0">
      <alignment vertical="center"/>
    </xf>
    <xf numFmtId="0" fontId="30" fillId="7" borderId="29" applyNumberFormat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 wrapText="1"/>
    </xf>
    <xf numFmtId="178" fontId="5" fillId="3" borderId="5" xfId="0" applyNumberFormat="1" applyFont="1" applyFill="1" applyBorder="1">
      <alignment vertical="center"/>
    </xf>
    <xf numFmtId="0" fontId="5" fillId="2" borderId="6" xfId="0" applyFont="1" applyFill="1" applyBorder="1">
      <alignment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179" fontId="4" fillId="2" borderId="7" xfId="0" applyNumberFormat="1" applyFont="1" applyFill="1" applyBorder="1" applyAlignment="1">
      <alignment horizontal="center" vertical="center"/>
    </xf>
    <xf numFmtId="179" fontId="4" fillId="2" borderId="8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177" fontId="5" fillId="2" borderId="12" xfId="0" applyNumberFormat="1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Alignment="1"/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0" fillId="0" borderId="0" xfId="0" applyNumberFormat="1" applyAlignme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20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176" fontId="11" fillId="0" borderId="0" xfId="0" applyNumberFormat="1" applyFont="1" applyAlignment="1">
      <alignment horizontal="center" vertical="center"/>
    </xf>
    <xf numFmtId="49" fontId="16" fillId="0" borderId="0" xfId="0" applyNumberFormat="1" applyFont="1" applyAlignment="1"/>
    <xf numFmtId="176" fontId="16" fillId="0" borderId="0" xfId="0" applyNumberFormat="1" applyFont="1">
      <alignment vertical="center"/>
    </xf>
    <xf numFmtId="0" fontId="16" fillId="0" borderId="0" xfId="0" applyFont="1">
      <alignment vertical="center"/>
    </xf>
    <xf numFmtId="176" fontId="12" fillId="0" borderId="20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76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78" fontId="8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 quotePrefix="1">
      <alignment horizontal="center" vertical="center"/>
    </xf>
    <xf numFmtId="49" fontId="8" fillId="0" borderId="3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2" xfId="50"/>
    <cellStyle name="常规 10" xfId="51"/>
    <cellStyle name="常规 2" xfId="52"/>
    <cellStyle name="常规 3" xfId="53"/>
    <cellStyle name="常规 4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"/>
  <sheetViews>
    <sheetView tabSelected="1" zoomScale="55" zoomScaleNormal="55" topLeftCell="D79" workbookViewId="0">
      <selection activeCell="W98" sqref="W98"/>
    </sheetView>
  </sheetViews>
  <sheetFormatPr defaultColWidth="9" defaultRowHeight="14.4"/>
  <cols>
    <col min="1" max="1" width="6.77777777777778" style="45" customWidth="1"/>
    <col min="2" max="2" width="33.8703703703704" style="45" customWidth="1"/>
    <col min="3" max="3" width="12" style="45" customWidth="1"/>
    <col min="4" max="4" width="24.212962962963" style="45" customWidth="1"/>
    <col min="5" max="8" width="20" style="45" hidden="1" customWidth="1"/>
    <col min="9" max="9" width="18.1759259259259" style="45" customWidth="1"/>
    <col min="10" max="10" width="15.8981481481481" style="45" customWidth="1"/>
    <col min="11" max="11" width="18.6296296296296" style="45" customWidth="1"/>
    <col min="12" max="12" width="19.7685185185185" style="45" customWidth="1"/>
    <col min="13" max="13" width="22.712962962963" style="45" customWidth="1"/>
    <col min="14" max="14" width="29.9907407407407" style="45" customWidth="1"/>
    <col min="15" max="15" width="29.3148148148148" style="45" customWidth="1"/>
    <col min="16" max="16" width="14.5462962962963" style="45" customWidth="1"/>
    <col min="17" max="17" width="21.1111111111111" style="45" customWidth="1"/>
    <col min="18" max="18" width="10.212962962963" style="45" customWidth="1"/>
    <col min="19" max="19" width="20.6759259259259" style="45" customWidth="1"/>
    <col min="20" max="20" width="21.3611111111111" style="45" customWidth="1"/>
    <col min="21" max="21" width="14.212962962963" style="2" customWidth="1"/>
    <col min="22" max="22" width="14" customWidth="1"/>
    <col min="23" max="23" width="24.0833333333333" style="2" customWidth="1"/>
    <col min="24" max="24" width="20.462962962963" customWidth="1"/>
    <col min="25" max="25" width="21.4166666666667" customWidth="1"/>
  </cols>
  <sheetData>
    <row r="1" ht="36" customHeight="1" spans="1:15">
      <c r="A1" s="46" t="s">
        <v>0</v>
      </c>
      <c r="B1" s="46"/>
      <c r="C1" s="47"/>
      <c r="D1" s="47"/>
      <c r="E1" s="47"/>
      <c r="F1" s="47"/>
      <c r="G1" s="48"/>
      <c r="H1" s="48"/>
      <c r="I1" s="48"/>
      <c r="J1" s="48"/>
      <c r="K1" s="48"/>
      <c r="L1" s="48"/>
      <c r="M1" s="48"/>
      <c r="N1" s="48"/>
      <c r="O1" s="48"/>
    </row>
    <row r="2" s="40" customFormat="1" ht="54" customHeight="1" spans="1: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62"/>
      <c r="V2" s="49"/>
      <c r="W2" s="49"/>
      <c r="X2" s="49"/>
      <c r="Y2" s="49"/>
    </row>
    <row r="3" s="40" customFormat="1" ht="36" customHeight="1" spans="1: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62"/>
      <c r="V3" s="49"/>
      <c r="W3" s="49"/>
      <c r="X3" s="49"/>
      <c r="Y3" s="49"/>
    </row>
    <row r="4" s="41" customFormat="1" ht="36" customHeight="1" spans="1:25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6"/>
      <c r="K4" s="57"/>
      <c r="L4" s="56"/>
      <c r="M4" s="58"/>
      <c r="N4" s="56"/>
      <c r="O4" s="56"/>
      <c r="P4" s="57"/>
      <c r="Q4" s="63"/>
      <c r="R4" s="56"/>
      <c r="S4" s="56"/>
      <c r="T4" s="56"/>
      <c r="U4" s="64"/>
      <c r="V4" s="65"/>
      <c r="W4" s="56" t="s">
        <v>3</v>
      </c>
      <c r="X4" s="56"/>
      <c r="Y4" s="56"/>
    </row>
    <row r="5" s="42" customFormat="1" ht="151.05" customHeight="1" spans="1:25">
      <c r="A5" s="51" t="s">
        <v>4</v>
      </c>
      <c r="B5" s="51" t="s">
        <v>5</v>
      </c>
      <c r="C5" s="51" t="s">
        <v>6</v>
      </c>
      <c r="D5" s="51" t="s">
        <v>7</v>
      </c>
      <c r="E5" s="51" t="s">
        <v>8</v>
      </c>
      <c r="F5" s="51" t="s">
        <v>9</v>
      </c>
      <c r="G5" s="51" t="s">
        <v>10</v>
      </c>
      <c r="H5" s="51" t="s">
        <v>11</v>
      </c>
      <c r="I5" s="51" t="s">
        <v>12</v>
      </c>
      <c r="J5" s="51" t="s">
        <v>13</v>
      </c>
      <c r="K5" s="51" t="s">
        <v>14</v>
      </c>
      <c r="L5" s="51" t="s">
        <v>15</v>
      </c>
      <c r="M5" s="51" t="s">
        <v>16</v>
      </c>
      <c r="N5" s="51" t="s">
        <v>17</v>
      </c>
      <c r="O5" s="51" t="s">
        <v>18</v>
      </c>
      <c r="P5" s="51" t="s">
        <v>19</v>
      </c>
      <c r="Q5" s="51" t="s">
        <v>20</v>
      </c>
      <c r="R5" s="51" t="s">
        <v>21</v>
      </c>
      <c r="S5" s="51" t="s">
        <v>22</v>
      </c>
      <c r="T5" s="51" t="s">
        <v>23</v>
      </c>
      <c r="U5" s="66" t="s">
        <v>24</v>
      </c>
      <c r="V5" s="67" t="s">
        <v>25</v>
      </c>
      <c r="W5" s="68" t="s">
        <v>26</v>
      </c>
      <c r="X5" s="69" t="s">
        <v>27</v>
      </c>
      <c r="Y5" s="69" t="s">
        <v>28</v>
      </c>
    </row>
    <row r="6" s="43" customFormat="1" ht="40.05" customHeight="1" spans="1:25">
      <c r="A6" s="52" t="s">
        <v>29</v>
      </c>
      <c r="B6" s="52" t="s">
        <v>30</v>
      </c>
      <c r="C6" s="52" t="s">
        <v>31</v>
      </c>
      <c r="D6" s="52" t="s">
        <v>32</v>
      </c>
      <c r="E6" s="53"/>
      <c r="F6" s="53"/>
      <c r="G6" s="53"/>
      <c r="H6" s="53"/>
      <c r="I6" s="52" t="s">
        <v>33</v>
      </c>
      <c r="J6" s="52" t="s">
        <v>34</v>
      </c>
      <c r="K6" s="52" t="s">
        <v>35</v>
      </c>
      <c r="L6" s="52" t="s">
        <v>36</v>
      </c>
      <c r="M6" s="52" t="s">
        <v>37</v>
      </c>
      <c r="N6" s="52" t="s">
        <v>38</v>
      </c>
      <c r="O6" s="52" t="s">
        <v>39</v>
      </c>
      <c r="P6" s="52" t="s">
        <v>40</v>
      </c>
      <c r="Q6" s="52" t="s">
        <v>41</v>
      </c>
      <c r="R6" s="52" t="s">
        <v>42</v>
      </c>
      <c r="S6" s="52" t="s">
        <v>43</v>
      </c>
      <c r="T6" s="52" t="s">
        <v>44</v>
      </c>
      <c r="U6" s="70">
        <v>19</v>
      </c>
      <c r="V6" s="71">
        <v>356</v>
      </c>
      <c r="W6" s="72">
        <f>V6/360*U6*1</f>
        <v>19</v>
      </c>
      <c r="X6" s="71">
        <v>80243.8</v>
      </c>
      <c r="Y6" s="53">
        <f>ROUND(728.24*W6,2)</f>
        <v>13836.56</v>
      </c>
    </row>
    <row r="7" s="43" customFormat="1" ht="40.05" customHeight="1" spans="1:25">
      <c r="A7" s="52" t="s">
        <v>45</v>
      </c>
      <c r="B7" s="52" t="s">
        <v>46</v>
      </c>
      <c r="C7" s="52" t="s">
        <v>31</v>
      </c>
      <c r="D7" s="52" t="s">
        <v>32</v>
      </c>
      <c r="E7" s="53"/>
      <c r="F7" s="53"/>
      <c r="G7" s="53"/>
      <c r="H7" s="53"/>
      <c r="I7" s="52" t="s">
        <v>47</v>
      </c>
      <c r="J7" s="52" t="s">
        <v>34</v>
      </c>
      <c r="K7" s="52" t="s">
        <v>48</v>
      </c>
      <c r="L7" s="52" t="s">
        <v>36</v>
      </c>
      <c r="M7" s="52" t="s">
        <v>49</v>
      </c>
      <c r="N7" s="52" t="s">
        <v>50</v>
      </c>
      <c r="O7" s="52" t="s">
        <v>51</v>
      </c>
      <c r="P7" s="52" t="s">
        <v>52</v>
      </c>
      <c r="Q7" s="52" t="s">
        <v>41</v>
      </c>
      <c r="R7" s="52" t="s">
        <v>42</v>
      </c>
      <c r="S7" s="52" t="s">
        <v>43</v>
      </c>
      <c r="T7" s="52" t="s">
        <v>53</v>
      </c>
      <c r="U7" s="70">
        <v>19</v>
      </c>
      <c r="V7" s="71">
        <v>357</v>
      </c>
      <c r="W7" s="72">
        <f t="shared" ref="W7:W33" si="0">V7/360*U7*1</f>
        <v>19</v>
      </c>
      <c r="X7" s="71">
        <v>57347.8</v>
      </c>
      <c r="Y7" s="53">
        <f t="shared" ref="Y7:Y33" si="1">ROUND(728.24*W7,2)</f>
        <v>13836.56</v>
      </c>
    </row>
    <row r="8" s="43" customFormat="1" ht="40.05" customHeight="1" spans="1:25">
      <c r="A8" s="52" t="s">
        <v>54</v>
      </c>
      <c r="B8" s="52" t="s">
        <v>55</v>
      </c>
      <c r="C8" s="52" t="s">
        <v>31</v>
      </c>
      <c r="D8" s="52" t="s">
        <v>32</v>
      </c>
      <c r="E8" s="53"/>
      <c r="F8" s="53"/>
      <c r="G8" s="53"/>
      <c r="H8" s="53"/>
      <c r="I8" s="52" t="s">
        <v>56</v>
      </c>
      <c r="J8" s="52" t="s">
        <v>57</v>
      </c>
      <c r="K8" s="52"/>
      <c r="L8" s="52" t="s">
        <v>36</v>
      </c>
      <c r="M8" s="52" t="s">
        <v>58</v>
      </c>
      <c r="N8" s="52" t="s">
        <v>59</v>
      </c>
      <c r="O8" s="52" t="s">
        <v>60</v>
      </c>
      <c r="P8" s="52" t="s">
        <v>61</v>
      </c>
      <c r="Q8" s="52" t="s">
        <v>62</v>
      </c>
      <c r="R8" s="52" t="s">
        <v>42</v>
      </c>
      <c r="S8" s="52" t="s">
        <v>43</v>
      </c>
      <c r="T8" s="52" t="s">
        <v>63</v>
      </c>
      <c r="U8" s="70">
        <v>19</v>
      </c>
      <c r="V8" s="71">
        <v>348</v>
      </c>
      <c r="W8" s="72">
        <f t="shared" si="0"/>
        <v>18</v>
      </c>
      <c r="X8" s="71">
        <v>32220.3</v>
      </c>
      <c r="Y8" s="53">
        <f t="shared" si="1"/>
        <v>13108.32</v>
      </c>
    </row>
    <row r="9" s="43" customFormat="1" ht="40.05" customHeight="1" spans="1:25">
      <c r="A9" s="52" t="s">
        <v>64</v>
      </c>
      <c r="B9" s="52" t="s">
        <v>65</v>
      </c>
      <c r="C9" s="52" t="s">
        <v>31</v>
      </c>
      <c r="D9" s="52" t="s">
        <v>32</v>
      </c>
      <c r="E9" s="53"/>
      <c r="F9" s="53"/>
      <c r="G9" s="53"/>
      <c r="H9" s="53"/>
      <c r="I9" s="59" t="s">
        <v>66</v>
      </c>
      <c r="J9" s="52" t="s">
        <v>57</v>
      </c>
      <c r="K9" s="52"/>
      <c r="L9" s="52" t="s">
        <v>36</v>
      </c>
      <c r="M9" s="52" t="s">
        <v>58</v>
      </c>
      <c r="N9" s="52" t="s">
        <v>67</v>
      </c>
      <c r="O9" s="52" t="s">
        <v>68</v>
      </c>
      <c r="P9" s="52" t="s">
        <v>61</v>
      </c>
      <c r="Q9" s="52" t="s">
        <v>62</v>
      </c>
      <c r="R9" s="52" t="s">
        <v>42</v>
      </c>
      <c r="S9" s="52" t="s">
        <v>43</v>
      </c>
      <c r="T9" s="52" t="s">
        <v>63</v>
      </c>
      <c r="U9" s="70">
        <v>19</v>
      </c>
      <c r="V9" s="71">
        <v>354</v>
      </c>
      <c r="W9" s="72">
        <f t="shared" si="0"/>
        <v>19</v>
      </c>
      <c r="X9" s="71">
        <v>56768</v>
      </c>
      <c r="Y9" s="53">
        <f t="shared" si="1"/>
        <v>13836.56</v>
      </c>
    </row>
    <row r="10" s="43" customFormat="1" ht="40.05" customHeight="1" spans="1:25">
      <c r="A10" s="52" t="s">
        <v>69</v>
      </c>
      <c r="B10" s="52" t="s">
        <v>70</v>
      </c>
      <c r="C10" s="52" t="s">
        <v>31</v>
      </c>
      <c r="D10" s="52" t="s">
        <v>32</v>
      </c>
      <c r="E10" s="53"/>
      <c r="F10" s="53"/>
      <c r="G10" s="53"/>
      <c r="H10" s="53"/>
      <c r="I10" s="59" t="s">
        <v>71</v>
      </c>
      <c r="J10" s="52" t="s">
        <v>57</v>
      </c>
      <c r="K10" s="52"/>
      <c r="L10" s="52" t="s">
        <v>36</v>
      </c>
      <c r="M10" s="52" t="s">
        <v>58</v>
      </c>
      <c r="N10" s="52" t="s">
        <v>72</v>
      </c>
      <c r="O10" s="52" t="s">
        <v>73</v>
      </c>
      <c r="P10" s="52" t="s">
        <v>61</v>
      </c>
      <c r="Q10" s="52" t="s">
        <v>62</v>
      </c>
      <c r="R10" s="52" t="s">
        <v>42</v>
      </c>
      <c r="S10" s="52" t="s">
        <v>43</v>
      </c>
      <c r="T10" s="52" t="s">
        <v>63</v>
      </c>
      <c r="U10" s="70">
        <v>19</v>
      </c>
      <c r="V10" s="71">
        <v>344</v>
      </c>
      <c r="W10" s="72">
        <f t="shared" si="0"/>
        <v>18</v>
      </c>
      <c r="X10" s="71">
        <v>46935.5</v>
      </c>
      <c r="Y10" s="53">
        <f t="shared" si="1"/>
        <v>13108.32</v>
      </c>
    </row>
    <row r="11" s="43" customFormat="1" ht="40.05" customHeight="1" spans="1:25">
      <c r="A11" s="52" t="s">
        <v>74</v>
      </c>
      <c r="B11" s="52" t="s">
        <v>75</v>
      </c>
      <c r="C11" s="52" t="s">
        <v>31</v>
      </c>
      <c r="D11" s="52" t="s">
        <v>32</v>
      </c>
      <c r="E11" s="53"/>
      <c r="F11" s="53"/>
      <c r="G11" s="53"/>
      <c r="H11" s="53"/>
      <c r="I11" s="59" t="s">
        <v>76</v>
      </c>
      <c r="J11" s="52" t="s">
        <v>57</v>
      </c>
      <c r="K11" s="52"/>
      <c r="L11" s="52" t="s">
        <v>36</v>
      </c>
      <c r="M11" s="52" t="s">
        <v>58</v>
      </c>
      <c r="N11" s="52" t="s">
        <v>77</v>
      </c>
      <c r="O11" s="52" t="s">
        <v>78</v>
      </c>
      <c r="P11" s="52" t="s">
        <v>61</v>
      </c>
      <c r="Q11" s="52" t="s">
        <v>62</v>
      </c>
      <c r="R11" s="52" t="s">
        <v>42</v>
      </c>
      <c r="S11" s="52" t="s">
        <v>43</v>
      </c>
      <c r="T11" s="52" t="s">
        <v>63</v>
      </c>
      <c r="U11" s="70">
        <v>19</v>
      </c>
      <c r="V11" s="71">
        <v>353</v>
      </c>
      <c r="W11" s="72">
        <f t="shared" si="0"/>
        <v>19</v>
      </c>
      <c r="X11" s="71">
        <v>67724.5</v>
      </c>
      <c r="Y11" s="53">
        <f t="shared" si="1"/>
        <v>13836.56</v>
      </c>
    </row>
    <row r="12" s="43" customFormat="1" ht="40.05" customHeight="1" spans="1:25">
      <c r="A12" s="52" t="s">
        <v>52</v>
      </c>
      <c r="B12" s="52" t="s">
        <v>79</v>
      </c>
      <c r="C12" s="52" t="s">
        <v>31</v>
      </c>
      <c r="D12" s="52" t="s">
        <v>32</v>
      </c>
      <c r="E12" s="53"/>
      <c r="F12" s="53"/>
      <c r="G12" s="53"/>
      <c r="H12" s="53"/>
      <c r="I12" s="59" t="s">
        <v>80</v>
      </c>
      <c r="J12" s="52" t="s">
        <v>57</v>
      </c>
      <c r="K12" s="52"/>
      <c r="L12" s="52" t="s">
        <v>36</v>
      </c>
      <c r="M12" s="52" t="s">
        <v>37</v>
      </c>
      <c r="N12" s="52" t="s">
        <v>81</v>
      </c>
      <c r="O12" s="52" t="s">
        <v>82</v>
      </c>
      <c r="P12" s="52" t="s">
        <v>40</v>
      </c>
      <c r="Q12" s="52" t="s">
        <v>41</v>
      </c>
      <c r="R12" s="52" t="s">
        <v>42</v>
      </c>
      <c r="S12" s="52" t="s">
        <v>43</v>
      </c>
      <c r="T12" s="52" t="s">
        <v>63</v>
      </c>
      <c r="U12" s="70">
        <v>19</v>
      </c>
      <c r="V12" s="71">
        <v>357</v>
      </c>
      <c r="W12" s="72">
        <f t="shared" si="0"/>
        <v>19</v>
      </c>
      <c r="X12" s="71">
        <v>65898.1</v>
      </c>
      <c r="Y12" s="53">
        <f t="shared" si="1"/>
        <v>13836.56</v>
      </c>
    </row>
    <row r="13" s="43" customFormat="1" ht="40.05" customHeight="1" spans="1:25">
      <c r="A13" s="52" t="s">
        <v>40</v>
      </c>
      <c r="B13" s="52" t="s">
        <v>83</v>
      </c>
      <c r="C13" s="52" t="s">
        <v>31</v>
      </c>
      <c r="D13" s="52" t="s">
        <v>32</v>
      </c>
      <c r="E13" s="53"/>
      <c r="F13" s="53"/>
      <c r="G13" s="53"/>
      <c r="H13" s="53"/>
      <c r="I13" s="52" t="s">
        <v>84</v>
      </c>
      <c r="J13" s="52" t="s">
        <v>57</v>
      </c>
      <c r="K13" s="52"/>
      <c r="L13" s="52" t="s">
        <v>36</v>
      </c>
      <c r="M13" s="52" t="s">
        <v>37</v>
      </c>
      <c r="N13" s="52" t="s">
        <v>85</v>
      </c>
      <c r="O13" s="52" t="s">
        <v>86</v>
      </c>
      <c r="P13" s="52" t="s">
        <v>40</v>
      </c>
      <c r="Q13" s="52" t="s">
        <v>41</v>
      </c>
      <c r="R13" s="52" t="s">
        <v>42</v>
      </c>
      <c r="S13" s="52" t="s">
        <v>43</v>
      </c>
      <c r="T13" s="52" t="s">
        <v>63</v>
      </c>
      <c r="U13" s="70">
        <v>19</v>
      </c>
      <c r="V13" s="71">
        <v>356</v>
      </c>
      <c r="W13" s="72">
        <f t="shared" si="0"/>
        <v>19</v>
      </c>
      <c r="X13" s="71">
        <v>64277.9</v>
      </c>
      <c r="Y13" s="53">
        <f t="shared" si="1"/>
        <v>13836.56</v>
      </c>
    </row>
    <row r="14" s="43" customFormat="1" ht="40.05" customHeight="1" spans="1:25">
      <c r="A14" s="52" t="s">
        <v>87</v>
      </c>
      <c r="B14" s="52" t="s">
        <v>88</v>
      </c>
      <c r="C14" s="52" t="s">
        <v>31</v>
      </c>
      <c r="D14" s="52" t="s">
        <v>32</v>
      </c>
      <c r="E14" s="53"/>
      <c r="F14" s="53"/>
      <c r="G14" s="53"/>
      <c r="H14" s="53"/>
      <c r="I14" s="52" t="s">
        <v>89</v>
      </c>
      <c r="J14" s="52" t="s">
        <v>57</v>
      </c>
      <c r="K14" s="52"/>
      <c r="L14" s="52" t="s">
        <v>36</v>
      </c>
      <c r="M14" s="52" t="s">
        <v>49</v>
      </c>
      <c r="N14" s="52" t="s">
        <v>90</v>
      </c>
      <c r="O14" s="52" t="s">
        <v>91</v>
      </c>
      <c r="P14" s="52" t="s">
        <v>40</v>
      </c>
      <c r="Q14" s="52" t="s">
        <v>41</v>
      </c>
      <c r="R14" s="52" t="s">
        <v>42</v>
      </c>
      <c r="S14" s="52" t="s">
        <v>43</v>
      </c>
      <c r="T14" s="52" t="s">
        <v>63</v>
      </c>
      <c r="U14" s="70">
        <v>19</v>
      </c>
      <c r="V14" s="71">
        <v>360</v>
      </c>
      <c r="W14" s="72">
        <f t="shared" si="0"/>
        <v>19</v>
      </c>
      <c r="X14" s="71">
        <v>76217.6</v>
      </c>
      <c r="Y14" s="53">
        <f t="shared" si="1"/>
        <v>13836.56</v>
      </c>
    </row>
    <row r="15" s="43" customFormat="1" ht="40.05" customHeight="1" spans="1:25">
      <c r="A15" s="52" t="s">
        <v>61</v>
      </c>
      <c r="B15" s="52" t="s">
        <v>92</v>
      </c>
      <c r="C15" s="52" t="s">
        <v>31</v>
      </c>
      <c r="D15" s="52" t="s">
        <v>32</v>
      </c>
      <c r="E15" s="53"/>
      <c r="F15" s="53"/>
      <c r="G15" s="53"/>
      <c r="H15" s="53"/>
      <c r="I15" s="52" t="s">
        <v>93</v>
      </c>
      <c r="J15" s="52" t="s">
        <v>57</v>
      </c>
      <c r="K15" s="52"/>
      <c r="L15" s="52" t="s">
        <v>36</v>
      </c>
      <c r="M15" s="52" t="s">
        <v>49</v>
      </c>
      <c r="N15" s="52" t="s">
        <v>94</v>
      </c>
      <c r="O15" s="52" t="s">
        <v>95</v>
      </c>
      <c r="P15" s="52" t="s">
        <v>52</v>
      </c>
      <c r="Q15" s="52" t="s">
        <v>41</v>
      </c>
      <c r="R15" s="52" t="s">
        <v>42</v>
      </c>
      <c r="S15" s="52" t="s">
        <v>43</v>
      </c>
      <c r="T15" s="52" t="s">
        <v>63</v>
      </c>
      <c r="U15" s="70">
        <v>19</v>
      </c>
      <c r="V15" s="71">
        <v>358</v>
      </c>
      <c r="W15" s="72">
        <f t="shared" si="0"/>
        <v>19</v>
      </c>
      <c r="X15" s="71">
        <v>76057.8</v>
      </c>
      <c r="Y15" s="53">
        <f t="shared" si="1"/>
        <v>13836.56</v>
      </c>
    </row>
    <row r="16" s="43" customFormat="1" ht="40.05" customHeight="1" spans="1:25">
      <c r="A16" s="52" t="s">
        <v>96</v>
      </c>
      <c r="B16" s="52" t="s">
        <v>97</v>
      </c>
      <c r="C16" s="52" t="s">
        <v>31</v>
      </c>
      <c r="D16" s="52" t="s">
        <v>32</v>
      </c>
      <c r="E16" s="53"/>
      <c r="F16" s="53"/>
      <c r="G16" s="53"/>
      <c r="H16" s="53"/>
      <c r="I16" s="52" t="s">
        <v>98</v>
      </c>
      <c r="J16" s="52" t="s">
        <v>34</v>
      </c>
      <c r="K16" s="52" t="s">
        <v>35</v>
      </c>
      <c r="L16" s="52" t="s">
        <v>36</v>
      </c>
      <c r="M16" s="52" t="s">
        <v>37</v>
      </c>
      <c r="N16" s="52" t="s">
        <v>99</v>
      </c>
      <c r="O16" s="52" t="s">
        <v>100</v>
      </c>
      <c r="P16" s="52" t="s">
        <v>40</v>
      </c>
      <c r="Q16" s="52" t="s">
        <v>41</v>
      </c>
      <c r="R16" s="52" t="s">
        <v>42</v>
      </c>
      <c r="S16" s="52" t="s">
        <v>43</v>
      </c>
      <c r="T16" s="52" t="s">
        <v>44</v>
      </c>
      <c r="U16" s="70">
        <v>19</v>
      </c>
      <c r="V16" s="71">
        <v>360</v>
      </c>
      <c r="W16" s="72">
        <f t="shared" si="0"/>
        <v>19</v>
      </c>
      <c r="X16" s="71">
        <v>70039.1</v>
      </c>
      <c r="Y16" s="53">
        <f t="shared" si="1"/>
        <v>13836.56</v>
      </c>
    </row>
    <row r="17" s="43" customFormat="1" ht="40.05" customHeight="1" spans="1:25">
      <c r="A17" s="52" t="s">
        <v>101</v>
      </c>
      <c r="B17" s="52" t="s">
        <v>102</v>
      </c>
      <c r="C17" s="52" t="s">
        <v>31</v>
      </c>
      <c r="D17" s="52" t="s">
        <v>32</v>
      </c>
      <c r="E17" s="53"/>
      <c r="F17" s="53"/>
      <c r="G17" s="53"/>
      <c r="H17" s="53"/>
      <c r="I17" s="52" t="s">
        <v>103</v>
      </c>
      <c r="J17" s="52" t="s">
        <v>57</v>
      </c>
      <c r="K17" s="52"/>
      <c r="L17" s="52" t="s">
        <v>36</v>
      </c>
      <c r="M17" s="52" t="s">
        <v>49</v>
      </c>
      <c r="N17" s="52" t="s">
        <v>104</v>
      </c>
      <c r="O17" s="52" t="s">
        <v>105</v>
      </c>
      <c r="P17" s="52" t="s">
        <v>52</v>
      </c>
      <c r="Q17" s="52" t="s">
        <v>41</v>
      </c>
      <c r="R17" s="52" t="s">
        <v>42</v>
      </c>
      <c r="S17" s="52" t="s">
        <v>43</v>
      </c>
      <c r="T17" s="52" t="s">
        <v>106</v>
      </c>
      <c r="U17" s="70">
        <v>19</v>
      </c>
      <c r="V17" s="71">
        <v>355</v>
      </c>
      <c r="W17" s="72">
        <f t="shared" si="0"/>
        <v>19</v>
      </c>
      <c r="X17" s="71">
        <v>52712.5</v>
      </c>
      <c r="Y17" s="53">
        <f t="shared" si="1"/>
        <v>13836.56</v>
      </c>
    </row>
    <row r="18" s="43" customFormat="1" ht="40.05" customHeight="1" spans="1:25">
      <c r="A18" s="52" t="s">
        <v>107</v>
      </c>
      <c r="B18" s="52" t="s">
        <v>108</v>
      </c>
      <c r="C18" s="52" t="s">
        <v>31</v>
      </c>
      <c r="D18" s="52" t="s">
        <v>32</v>
      </c>
      <c r="E18" s="53"/>
      <c r="F18" s="53"/>
      <c r="G18" s="53"/>
      <c r="H18" s="53"/>
      <c r="I18" s="52" t="s">
        <v>109</v>
      </c>
      <c r="J18" s="52" t="s">
        <v>34</v>
      </c>
      <c r="K18" s="52" t="s">
        <v>48</v>
      </c>
      <c r="L18" s="52" t="s">
        <v>36</v>
      </c>
      <c r="M18" s="52" t="s">
        <v>49</v>
      </c>
      <c r="N18" s="52" t="s">
        <v>110</v>
      </c>
      <c r="O18" s="52" t="s">
        <v>111</v>
      </c>
      <c r="P18" s="52" t="s">
        <v>40</v>
      </c>
      <c r="Q18" s="52" t="s">
        <v>41</v>
      </c>
      <c r="R18" s="52" t="s">
        <v>42</v>
      </c>
      <c r="S18" s="52" t="s">
        <v>43</v>
      </c>
      <c r="T18" s="52" t="s">
        <v>53</v>
      </c>
      <c r="U18" s="70">
        <v>19</v>
      </c>
      <c r="V18" s="71">
        <v>362</v>
      </c>
      <c r="W18" s="72">
        <f t="shared" si="0"/>
        <v>19</v>
      </c>
      <c r="X18" s="71">
        <v>61556</v>
      </c>
      <c r="Y18" s="53">
        <f t="shared" si="1"/>
        <v>13836.56</v>
      </c>
    </row>
    <row r="19" s="43" customFormat="1" ht="40.05" customHeight="1" spans="1:25">
      <c r="A19" s="52" t="s">
        <v>112</v>
      </c>
      <c r="B19" s="52" t="s">
        <v>113</v>
      </c>
      <c r="C19" s="52" t="s">
        <v>31</v>
      </c>
      <c r="D19" s="52" t="s">
        <v>32</v>
      </c>
      <c r="E19" s="53"/>
      <c r="F19" s="53"/>
      <c r="G19" s="53"/>
      <c r="H19" s="53"/>
      <c r="I19" s="52" t="s">
        <v>114</v>
      </c>
      <c r="J19" s="52" t="s">
        <v>34</v>
      </c>
      <c r="K19" s="52" t="s">
        <v>48</v>
      </c>
      <c r="L19" s="52" t="s">
        <v>36</v>
      </c>
      <c r="M19" s="52" t="s">
        <v>49</v>
      </c>
      <c r="N19" s="52" t="s">
        <v>115</v>
      </c>
      <c r="O19" s="52" t="s">
        <v>116</v>
      </c>
      <c r="P19" s="52" t="s">
        <v>69</v>
      </c>
      <c r="Q19" s="52" t="s">
        <v>41</v>
      </c>
      <c r="R19" s="52" t="s">
        <v>42</v>
      </c>
      <c r="S19" s="52" t="s">
        <v>43</v>
      </c>
      <c r="T19" s="52" t="s">
        <v>53</v>
      </c>
      <c r="U19" s="70">
        <v>19</v>
      </c>
      <c r="V19" s="71">
        <v>361</v>
      </c>
      <c r="W19" s="72">
        <f t="shared" si="0"/>
        <v>19</v>
      </c>
      <c r="X19" s="71">
        <v>60672.7</v>
      </c>
      <c r="Y19" s="53">
        <f t="shared" si="1"/>
        <v>13836.56</v>
      </c>
    </row>
    <row r="20" s="43" customFormat="1" ht="40.05" customHeight="1" spans="1:25">
      <c r="A20" s="52" t="s">
        <v>117</v>
      </c>
      <c r="B20" s="52" t="s">
        <v>118</v>
      </c>
      <c r="C20" s="52" t="s">
        <v>31</v>
      </c>
      <c r="D20" s="52" t="s">
        <v>32</v>
      </c>
      <c r="E20" s="53"/>
      <c r="F20" s="53"/>
      <c r="G20" s="53"/>
      <c r="H20" s="53"/>
      <c r="I20" s="52" t="s">
        <v>119</v>
      </c>
      <c r="J20" s="52" t="s">
        <v>57</v>
      </c>
      <c r="K20" s="52"/>
      <c r="L20" s="52" t="s">
        <v>36</v>
      </c>
      <c r="M20" s="52" t="s">
        <v>49</v>
      </c>
      <c r="N20" s="52" t="s">
        <v>120</v>
      </c>
      <c r="O20" s="52" t="s">
        <v>121</v>
      </c>
      <c r="P20" s="52" t="s">
        <v>69</v>
      </c>
      <c r="Q20" s="52" t="s">
        <v>41</v>
      </c>
      <c r="R20" s="52" t="s">
        <v>42</v>
      </c>
      <c r="S20" s="52" t="s">
        <v>43</v>
      </c>
      <c r="T20" s="52" t="s">
        <v>122</v>
      </c>
      <c r="U20" s="70">
        <v>19</v>
      </c>
      <c r="V20" s="71">
        <v>358</v>
      </c>
      <c r="W20" s="72">
        <f t="shared" si="0"/>
        <v>19</v>
      </c>
      <c r="X20" s="71">
        <v>52787.3</v>
      </c>
      <c r="Y20" s="53">
        <f t="shared" si="1"/>
        <v>13836.56</v>
      </c>
    </row>
    <row r="21" s="43" customFormat="1" ht="40.05" customHeight="1" spans="1:25">
      <c r="A21" s="52" t="s">
        <v>123</v>
      </c>
      <c r="B21" s="52" t="s">
        <v>124</v>
      </c>
      <c r="C21" s="52" t="s">
        <v>31</v>
      </c>
      <c r="D21" s="52" t="s">
        <v>32</v>
      </c>
      <c r="E21" s="53"/>
      <c r="F21" s="53"/>
      <c r="G21" s="53"/>
      <c r="H21" s="53"/>
      <c r="I21" s="52" t="s">
        <v>125</v>
      </c>
      <c r="J21" s="52" t="s">
        <v>34</v>
      </c>
      <c r="K21" s="52" t="s">
        <v>48</v>
      </c>
      <c r="L21" s="52" t="s">
        <v>36</v>
      </c>
      <c r="M21" s="52" t="s">
        <v>49</v>
      </c>
      <c r="N21" s="52" t="s">
        <v>126</v>
      </c>
      <c r="O21" s="52" t="s">
        <v>127</v>
      </c>
      <c r="P21" s="52" t="s">
        <v>69</v>
      </c>
      <c r="Q21" s="52" t="s">
        <v>41</v>
      </c>
      <c r="R21" s="52" t="s">
        <v>42</v>
      </c>
      <c r="S21" s="52" t="s">
        <v>43</v>
      </c>
      <c r="T21" s="52" t="s">
        <v>53</v>
      </c>
      <c r="U21" s="70">
        <v>19</v>
      </c>
      <c r="V21" s="71">
        <v>365</v>
      </c>
      <c r="W21" s="72">
        <f t="shared" si="0"/>
        <v>19</v>
      </c>
      <c r="X21" s="71">
        <v>63925.8</v>
      </c>
      <c r="Y21" s="53">
        <f t="shared" si="1"/>
        <v>13836.56</v>
      </c>
    </row>
    <row r="22" s="43" customFormat="1" ht="40.05" customHeight="1" spans="1:25">
      <c r="A22" s="52" t="s">
        <v>128</v>
      </c>
      <c r="B22" s="52" t="s">
        <v>129</v>
      </c>
      <c r="C22" s="52" t="s">
        <v>31</v>
      </c>
      <c r="D22" s="52" t="s">
        <v>32</v>
      </c>
      <c r="E22" s="53"/>
      <c r="F22" s="53"/>
      <c r="G22" s="53"/>
      <c r="H22" s="53"/>
      <c r="I22" s="52" t="s">
        <v>130</v>
      </c>
      <c r="J22" s="52" t="s">
        <v>57</v>
      </c>
      <c r="K22" s="52"/>
      <c r="L22" s="52" t="s">
        <v>36</v>
      </c>
      <c r="M22" s="52" t="s">
        <v>49</v>
      </c>
      <c r="N22" s="52" t="s">
        <v>131</v>
      </c>
      <c r="O22" s="52" t="s">
        <v>132</v>
      </c>
      <c r="P22" s="52" t="s">
        <v>74</v>
      </c>
      <c r="Q22" s="52" t="s">
        <v>41</v>
      </c>
      <c r="R22" s="52" t="s">
        <v>42</v>
      </c>
      <c r="S22" s="52" t="s">
        <v>43</v>
      </c>
      <c r="T22" s="52" t="s">
        <v>122</v>
      </c>
      <c r="U22" s="70">
        <v>19</v>
      </c>
      <c r="V22" s="71">
        <v>354</v>
      </c>
      <c r="W22" s="72">
        <f t="shared" si="0"/>
        <v>19</v>
      </c>
      <c r="X22" s="71">
        <v>55509.6</v>
      </c>
      <c r="Y22" s="53">
        <f t="shared" si="1"/>
        <v>13836.56</v>
      </c>
    </row>
    <row r="23" s="43" customFormat="1" ht="40.05" customHeight="1" spans="1:25">
      <c r="A23" s="52" t="s">
        <v>133</v>
      </c>
      <c r="B23" s="52" t="s">
        <v>134</v>
      </c>
      <c r="C23" s="52" t="s">
        <v>31</v>
      </c>
      <c r="D23" s="52" t="s">
        <v>32</v>
      </c>
      <c r="E23" s="53"/>
      <c r="F23" s="53"/>
      <c r="G23" s="53"/>
      <c r="H23" s="53"/>
      <c r="I23" s="52" t="s">
        <v>135</v>
      </c>
      <c r="J23" s="52" t="s">
        <v>57</v>
      </c>
      <c r="K23" s="52"/>
      <c r="L23" s="52" t="s">
        <v>36</v>
      </c>
      <c r="M23" s="52" t="s">
        <v>58</v>
      </c>
      <c r="N23" s="52" t="s">
        <v>136</v>
      </c>
      <c r="O23" s="52" t="s">
        <v>137</v>
      </c>
      <c r="P23" s="52" t="s">
        <v>61</v>
      </c>
      <c r="Q23" s="52" t="s">
        <v>62</v>
      </c>
      <c r="R23" s="52" t="s">
        <v>42</v>
      </c>
      <c r="S23" s="52" t="s">
        <v>43</v>
      </c>
      <c r="T23" s="52" t="s">
        <v>138</v>
      </c>
      <c r="U23" s="70">
        <v>19</v>
      </c>
      <c r="V23" s="71">
        <v>358</v>
      </c>
      <c r="W23" s="72">
        <f t="shared" si="0"/>
        <v>19</v>
      </c>
      <c r="X23" s="71">
        <v>45203.2</v>
      </c>
      <c r="Y23" s="53">
        <f t="shared" si="1"/>
        <v>13836.56</v>
      </c>
    </row>
    <row r="24" s="43" customFormat="1" ht="40.05" customHeight="1" spans="1:25">
      <c r="A24" s="52" t="s">
        <v>139</v>
      </c>
      <c r="B24" s="52" t="s">
        <v>140</v>
      </c>
      <c r="C24" s="52" t="s">
        <v>31</v>
      </c>
      <c r="D24" s="52" t="s">
        <v>32</v>
      </c>
      <c r="E24" s="53"/>
      <c r="F24" s="53"/>
      <c r="G24" s="53"/>
      <c r="H24" s="53"/>
      <c r="I24" s="52" t="s">
        <v>141</v>
      </c>
      <c r="J24" s="52" t="s">
        <v>57</v>
      </c>
      <c r="K24" s="52"/>
      <c r="L24" s="52" t="s">
        <v>142</v>
      </c>
      <c r="M24" s="52" t="s">
        <v>143</v>
      </c>
      <c r="N24" s="52" t="s">
        <v>144</v>
      </c>
      <c r="O24" s="52" t="s">
        <v>145</v>
      </c>
      <c r="P24" s="52" t="s">
        <v>40</v>
      </c>
      <c r="Q24" s="52" t="s">
        <v>41</v>
      </c>
      <c r="R24" s="52" t="s">
        <v>42</v>
      </c>
      <c r="S24" s="52" t="s">
        <v>146</v>
      </c>
      <c r="T24" s="52" t="s">
        <v>147</v>
      </c>
      <c r="U24" s="70">
        <v>19</v>
      </c>
      <c r="V24" s="71">
        <v>357</v>
      </c>
      <c r="W24" s="72">
        <f t="shared" si="0"/>
        <v>19</v>
      </c>
      <c r="X24" s="71">
        <v>33148.4</v>
      </c>
      <c r="Y24" s="53">
        <f t="shared" si="1"/>
        <v>13836.56</v>
      </c>
    </row>
    <row r="25" s="43" customFormat="1" ht="40.05" customHeight="1" spans="1:25">
      <c r="A25" s="52" t="s">
        <v>148</v>
      </c>
      <c r="B25" s="52" t="s">
        <v>149</v>
      </c>
      <c r="C25" s="52" t="s">
        <v>31</v>
      </c>
      <c r="D25" s="52" t="s">
        <v>32</v>
      </c>
      <c r="E25" s="53"/>
      <c r="F25" s="53"/>
      <c r="G25" s="53"/>
      <c r="H25" s="53"/>
      <c r="I25" s="52" t="s">
        <v>150</v>
      </c>
      <c r="J25" s="52" t="s">
        <v>57</v>
      </c>
      <c r="K25" s="52"/>
      <c r="L25" s="52" t="s">
        <v>142</v>
      </c>
      <c r="M25" s="52" t="s">
        <v>143</v>
      </c>
      <c r="N25" s="52" t="s">
        <v>151</v>
      </c>
      <c r="O25" s="52" t="s">
        <v>152</v>
      </c>
      <c r="P25" s="52" t="s">
        <v>40</v>
      </c>
      <c r="Q25" s="52" t="s">
        <v>41</v>
      </c>
      <c r="R25" s="52" t="s">
        <v>42</v>
      </c>
      <c r="S25" s="52" t="s">
        <v>146</v>
      </c>
      <c r="T25" s="52" t="s">
        <v>153</v>
      </c>
      <c r="U25" s="70">
        <v>19</v>
      </c>
      <c r="V25" s="71">
        <v>363</v>
      </c>
      <c r="W25" s="72">
        <f t="shared" si="0"/>
        <v>19</v>
      </c>
      <c r="X25" s="71">
        <v>58589.7</v>
      </c>
      <c r="Y25" s="53">
        <f t="shared" si="1"/>
        <v>13836.56</v>
      </c>
    </row>
    <row r="26" s="43" customFormat="1" ht="40.05" customHeight="1" spans="1:25">
      <c r="A26" s="52" t="s">
        <v>154</v>
      </c>
      <c r="B26" s="52" t="s">
        <v>155</v>
      </c>
      <c r="C26" s="52" t="s">
        <v>31</v>
      </c>
      <c r="D26" s="52" t="s">
        <v>32</v>
      </c>
      <c r="E26" s="53"/>
      <c r="F26" s="53"/>
      <c r="G26" s="53"/>
      <c r="H26" s="53"/>
      <c r="I26" s="52" t="s">
        <v>156</v>
      </c>
      <c r="J26" s="52" t="s">
        <v>57</v>
      </c>
      <c r="K26" s="52"/>
      <c r="L26" s="52" t="s">
        <v>142</v>
      </c>
      <c r="M26" s="52" t="s">
        <v>143</v>
      </c>
      <c r="N26" s="52" t="s">
        <v>157</v>
      </c>
      <c r="O26" s="52" t="s">
        <v>158</v>
      </c>
      <c r="P26" s="52" t="s">
        <v>52</v>
      </c>
      <c r="Q26" s="52" t="s">
        <v>41</v>
      </c>
      <c r="R26" s="52" t="s">
        <v>42</v>
      </c>
      <c r="S26" s="52" t="s">
        <v>146</v>
      </c>
      <c r="T26" s="52" t="s">
        <v>153</v>
      </c>
      <c r="U26" s="70">
        <v>19</v>
      </c>
      <c r="V26" s="71">
        <v>363</v>
      </c>
      <c r="W26" s="72">
        <f t="shared" si="0"/>
        <v>19</v>
      </c>
      <c r="X26" s="71">
        <v>61479</v>
      </c>
      <c r="Y26" s="53">
        <f t="shared" si="1"/>
        <v>13836.56</v>
      </c>
    </row>
    <row r="27" s="43" customFormat="1" ht="40.05" customHeight="1" spans="1:25">
      <c r="A27" s="52" t="s">
        <v>159</v>
      </c>
      <c r="B27" s="52" t="s">
        <v>160</v>
      </c>
      <c r="C27" s="52" t="s">
        <v>31</v>
      </c>
      <c r="D27" s="52" t="s">
        <v>32</v>
      </c>
      <c r="E27" s="53"/>
      <c r="F27" s="53"/>
      <c r="G27" s="53"/>
      <c r="H27" s="53"/>
      <c r="I27" s="52" t="s">
        <v>161</v>
      </c>
      <c r="J27" s="52" t="s">
        <v>57</v>
      </c>
      <c r="K27" s="52"/>
      <c r="L27" s="52" t="s">
        <v>142</v>
      </c>
      <c r="M27" s="52" t="s">
        <v>143</v>
      </c>
      <c r="N27" s="52" t="s">
        <v>162</v>
      </c>
      <c r="O27" s="52" t="s">
        <v>163</v>
      </c>
      <c r="P27" s="52" t="s">
        <v>74</v>
      </c>
      <c r="Q27" s="52" t="s">
        <v>41</v>
      </c>
      <c r="R27" s="52" t="s">
        <v>42</v>
      </c>
      <c r="S27" s="52" t="s">
        <v>146</v>
      </c>
      <c r="T27" s="52" t="s">
        <v>153</v>
      </c>
      <c r="U27" s="70">
        <v>19</v>
      </c>
      <c r="V27" s="71">
        <v>364</v>
      </c>
      <c r="W27" s="72">
        <f t="shared" si="0"/>
        <v>19</v>
      </c>
      <c r="X27" s="71">
        <v>73898.4</v>
      </c>
      <c r="Y27" s="53">
        <f t="shared" si="1"/>
        <v>13836.56</v>
      </c>
    </row>
    <row r="28" s="43" customFormat="1" ht="40.05" customHeight="1" spans="1:25">
      <c r="A28" s="52" t="s">
        <v>164</v>
      </c>
      <c r="B28" s="52" t="s">
        <v>165</v>
      </c>
      <c r="C28" s="52" t="s">
        <v>31</v>
      </c>
      <c r="D28" s="52" t="s">
        <v>32</v>
      </c>
      <c r="E28" s="53"/>
      <c r="F28" s="53"/>
      <c r="G28" s="53"/>
      <c r="H28" s="53"/>
      <c r="I28" s="52" t="s">
        <v>166</v>
      </c>
      <c r="J28" s="52" t="s">
        <v>57</v>
      </c>
      <c r="K28" s="52"/>
      <c r="L28" s="52" t="s">
        <v>167</v>
      </c>
      <c r="M28" s="52" t="s">
        <v>168</v>
      </c>
      <c r="N28" s="52" t="s">
        <v>169</v>
      </c>
      <c r="O28" s="52" t="s">
        <v>170</v>
      </c>
      <c r="P28" s="52" t="s">
        <v>61</v>
      </c>
      <c r="Q28" s="52" t="s">
        <v>171</v>
      </c>
      <c r="R28" s="52" t="s">
        <v>42</v>
      </c>
      <c r="S28" s="52" t="s">
        <v>172</v>
      </c>
      <c r="T28" s="52" t="s">
        <v>173</v>
      </c>
      <c r="U28" s="70">
        <v>19</v>
      </c>
      <c r="V28" s="71">
        <v>364</v>
      </c>
      <c r="W28" s="72">
        <f t="shared" si="0"/>
        <v>19</v>
      </c>
      <c r="X28" s="71">
        <v>56243.9</v>
      </c>
      <c r="Y28" s="53">
        <f t="shared" si="1"/>
        <v>13836.56</v>
      </c>
    </row>
    <row r="29" s="43" customFormat="1" ht="40.05" customHeight="1" spans="1:25">
      <c r="A29" s="52" t="s">
        <v>174</v>
      </c>
      <c r="B29" s="52" t="s">
        <v>175</v>
      </c>
      <c r="C29" s="52" t="s">
        <v>31</v>
      </c>
      <c r="D29" s="52" t="s">
        <v>32</v>
      </c>
      <c r="E29" s="53"/>
      <c r="F29" s="53"/>
      <c r="G29" s="53"/>
      <c r="H29" s="53"/>
      <c r="I29" s="52" t="s">
        <v>176</v>
      </c>
      <c r="J29" s="52" t="s">
        <v>57</v>
      </c>
      <c r="K29" s="52"/>
      <c r="L29" s="52" t="s">
        <v>167</v>
      </c>
      <c r="M29" s="52" t="s">
        <v>168</v>
      </c>
      <c r="N29" s="52" t="s">
        <v>177</v>
      </c>
      <c r="O29" s="52" t="s">
        <v>178</v>
      </c>
      <c r="P29" s="52" t="s">
        <v>61</v>
      </c>
      <c r="Q29" s="52" t="s">
        <v>171</v>
      </c>
      <c r="R29" s="52" t="s">
        <v>42</v>
      </c>
      <c r="S29" s="52" t="s">
        <v>172</v>
      </c>
      <c r="T29" s="52" t="s">
        <v>173</v>
      </c>
      <c r="U29" s="70">
        <v>19</v>
      </c>
      <c r="V29" s="71">
        <v>363</v>
      </c>
      <c r="W29" s="72">
        <f t="shared" si="0"/>
        <v>19</v>
      </c>
      <c r="X29" s="71">
        <v>50126.1</v>
      </c>
      <c r="Y29" s="53">
        <f t="shared" si="1"/>
        <v>13836.56</v>
      </c>
    </row>
    <row r="30" s="43" customFormat="1" ht="40.05" customHeight="1" spans="1:25">
      <c r="A30" s="52" t="s">
        <v>179</v>
      </c>
      <c r="B30" s="52" t="s">
        <v>180</v>
      </c>
      <c r="C30" s="52" t="s">
        <v>31</v>
      </c>
      <c r="D30" s="52" t="s">
        <v>32</v>
      </c>
      <c r="E30" s="53"/>
      <c r="F30" s="53"/>
      <c r="G30" s="53"/>
      <c r="H30" s="53"/>
      <c r="I30" s="52" t="s">
        <v>181</v>
      </c>
      <c r="J30" s="52" t="s">
        <v>57</v>
      </c>
      <c r="K30" s="52"/>
      <c r="L30" s="52" t="s">
        <v>167</v>
      </c>
      <c r="M30" s="52" t="s">
        <v>168</v>
      </c>
      <c r="N30" s="52" t="s">
        <v>182</v>
      </c>
      <c r="O30" s="52" t="s">
        <v>183</v>
      </c>
      <c r="P30" s="52" t="s">
        <v>61</v>
      </c>
      <c r="Q30" s="52" t="s">
        <v>171</v>
      </c>
      <c r="R30" s="52" t="s">
        <v>42</v>
      </c>
      <c r="S30" s="52" t="s">
        <v>172</v>
      </c>
      <c r="T30" s="52" t="s">
        <v>173</v>
      </c>
      <c r="U30" s="70">
        <v>19</v>
      </c>
      <c r="V30" s="71">
        <v>359</v>
      </c>
      <c r="W30" s="72">
        <f t="shared" si="0"/>
        <v>19</v>
      </c>
      <c r="X30" s="71">
        <v>48413.1</v>
      </c>
      <c r="Y30" s="53">
        <f t="shared" si="1"/>
        <v>13836.56</v>
      </c>
    </row>
    <row r="31" s="43" customFormat="1" ht="40.05" customHeight="1" spans="1:25">
      <c r="A31" s="52" t="s">
        <v>184</v>
      </c>
      <c r="B31" s="52" t="s">
        <v>185</v>
      </c>
      <c r="C31" s="52" t="s">
        <v>31</v>
      </c>
      <c r="D31" s="52" t="s">
        <v>32</v>
      </c>
      <c r="E31" s="53"/>
      <c r="F31" s="53"/>
      <c r="G31" s="53"/>
      <c r="H31" s="53"/>
      <c r="I31" s="52" t="s">
        <v>186</v>
      </c>
      <c r="J31" s="52" t="s">
        <v>57</v>
      </c>
      <c r="K31" s="52"/>
      <c r="L31" s="52" t="s">
        <v>167</v>
      </c>
      <c r="M31" s="52" t="s">
        <v>187</v>
      </c>
      <c r="N31" s="52" t="s">
        <v>188</v>
      </c>
      <c r="O31" s="52" t="s">
        <v>189</v>
      </c>
      <c r="P31" s="52" t="s">
        <v>74</v>
      </c>
      <c r="Q31" s="52" t="s">
        <v>171</v>
      </c>
      <c r="R31" s="52" t="s">
        <v>42</v>
      </c>
      <c r="S31" s="52" t="s">
        <v>190</v>
      </c>
      <c r="T31" s="52" t="s">
        <v>191</v>
      </c>
      <c r="U31" s="70">
        <v>19</v>
      </c>
      <c r="V31" s="71">
        <v>363</v>
      </c>
      <c r="W31" s="72">
        <f t="shared" si="0"/>
        <v>19</v>
      </c>
      <c r="X31" s="71">
        <v>31218.6</v>
      </c>
      <c r="Y31" s="53">
        <f t="shared" si="1"/>
        <v>13836.56</v>
      </c>
    </row>
    <row r="32" s="43" customFormat="1" ht="40.05" customHeight="1" spans="1:25">
      <c r="A32" s="52" t="s">
        <v>192</v>
      </c>
      <c r="B32" s="52" t="s">
        <v>193</v>
      </c>
      <c r="C32" s="52" t="s">
        <v>31</v>
      </c>
      <c r="D32" s="52" t="s">
        <v>32</v>
      </c>
      <c r="E32" s="53"/>
      <c r="F32" s="53"/>
      <c r="G32" s="53"/>
      <c r="H32" s="53"/>
      <c r="I32" s="60" t="s">
        <v>194</v>
      </c>
      <c r="J32" s="52" t="s">
        <v>57</v>
      </c>
      <c r="K32" s="52"/>
      <c r="L32" s="52" t="s">
        <v>195</v>
      </c>
      <c r="M32" s="52" t="s">
        <v>196</v>
      </c>
      <c r="N32" s="52" t="s">
        <v>197</v>
      </c>
      <c r="O32" s="52" t="s">
        <v>198</v>
      </c>
      <c r="P32" s="52" t="s">
        <v>107</v>
      </c>
      <c r="Q32" s="52" t="s">
        <v>41</v>
      </c>
      <c r="R32" s="52" t="s">
        <v>42</v>
      </c>
      <c r="S32" s="52" t="s">
        <v>190</v>
      </c>
      <c r="T32" s="52" t="s">
        <v>199</v>
      </c>
      <c r="U32" s="70">
        <v>19</v>
      </c>
      <c r="V32" s="71">
        <v>319</v>
      </c>
      <c r="W32" s="72">
        <f t="shared" si="0"/>
        <v>17</v>
      </c>
      <c r="X32" s="71">
        <v>48979.3</v>
      </c>
      <c r="Y32" s="53">
        <v>12380.85</v>
      </c>
    </row>
    <row r="33" s="43" customFormat="1" ht="40.05" customHeight="1" spans="1:25">
      <c r="A33" s="52" t="s">
        <v>200</v>
      </c>
      <c r="B33" s="52" t="s">
        <v>193</v>
      </c>
      <c r="C33" s="52" t="s">
        <v>31</v>
      </c>
      <c r="D33" s="52" t="s">
        <v>32</v>
      </c>
      <c r="E33" s="53"/>
      <c r="F33" s="53"/>
      <c r="G33" s="53"/>
      <c r="H33" s="53"/>
      <c r="I33" s="60" t="s">
        <v>201</v>
      </c>
      <c r="J33" s="52" t="s">
        <v>57</v>
      </c>
      <c r="K33" s="52"/>
      <c r="L33" s="52" t="s">
        <v>195</v>
      </c>
      <c r="M33" s="52" t="s">
        <v>196</v>
      </c>
      <c r="N33" s="52" t="s">
        <v>202</v>
      </c>
      <c r="O33" s="52" t="s">
        <v>203</v>
      </c>
      <c r="P33" s="52" t="s">
        <v>107</v>
      </c>
      <c r="Q33" s="52" t="s">
        <v>41</v>
      </c>
      <c r="R33" s="52" t="s">
        <v>42</v>
      </c>
      <c r="S33" s="52" t="s">
        <v>190</v>
      </c>
      <c r="T33" s="52" t="s">
        <v>199</v>
      </c>
      <c r="U33" s="70">
        <v>19</v>
      </c>
      <c r="V33" s="71">
        <v>316</v>
      </c>
      <c r="W33" s="72">
        <f t="shared" si="0"/>
        <v>17</v>
      </c>
      <c r="X33" s="71">
        <v>42970.3</v>
      </c>
      <c r="Y33" s="53">
        <v>12380.85</v>
      </c>
    </row>
    <row r="34" s="43" customFormat="1" ht="40.05" customHeight="1" spans="1:25">
      <c r="A34" s="52" t="s">
        <v>204</v>
      </c>
      <c r="B34" s="54" t="s">
        <v>205</v>
      </c>
      <c r="C34" s="52" t="s">
        <v>31</v>
      </c>
      <c r="D34" s="52" t="s">
        <v>32</v>
      </c>
      <c r="E34" s="55"/>
      <c r="F34" s="55"/>
      <c r="G34" s="55"/>
      <c r="H34" s="55"/>
      <c r="I34" s="61" t="s">
        <v>206</v>
      </c>
      <c r="J34" s="54" t="s">
        <v>57</v>
      </c>
      <c r="K34" s="54"/>
      <c r="L34" s="54" t="s">
        <v>207</v>
      </c>
      <c r="M34" s="54" t="s">
        <v>208</v>
      </c>
      <c r="N34" s="54" t="s">
        <v>209</v>
      </c>
      <c r="O34" s="54" t="s">
        <v>210</v>
      </c>
      <c r="P34" s="54" t="s">
        <v>61</v>
      </c>
      <c r="Q34" s="54">
        <v>2982</v>
      </c>
      <c r="R34" s="54" t="s">
        <v>42</v>
      </c>
      <c r="S34" s="54" t="s">
        <v>211</v>
      </c>
      <c r="T34" s="54" t="s">
        <v>212</v>
      </c>
      <c r="U34" s="72">
        <v>27</v>
      </c>
      <c r="V34" s="71">
        <v>361</v>
      </c>
      <c r="W34" s="72">
        <v>27</v>
      </c>
      <c r="X34" s="73">
        <v>24825</v>
      </c>
      <c r="Y34" s="53">
        <f t="shared" ref="Y32:Y67" si="2">ROUND(728.24*W34,2)</f>
        <v>19662.48</v>
      </c>
    </row>
    <row r="35" s="43" customFormat="1" ht="40.05" customHeight="1" spans="1:25">
      <c r="A35" s="52" t="s">
        <v>213</v>
      </c>
      <c r="B35" s="54" t="s">
        <v>205</v>
      </c>
      <c r="C35" s="52" t="s">
        <v>31</v>
      </c>
      <c r="D35" s="52" t="s">
        <v>32</v>
      </c>
      <c r="E35" s="55"/>
      <c r="F35" s="55"/>
      <c r="G35" s="55"/>
      <c r="H35" s="55"/>
      <c r="I35" s="61" t="s">
        <v>214</v>
      </c>
      <c r="J35" s="54" t="s">
        <v>57</v>
      </c>
      <c r="K35" s="54"/>
      <c r="L35" s="54" t="s">
        <v>207</v>
      </c>
      <c r="M35" s="54" t="s">
        <v>208</v>
      </c>
      <c r="N35" s="54" t="s">
        <v>215</v>
      </c>
      <c r="O35" s="54" t="s">
        <v>216</v>
      </c>
      <c r="P35" s="54" t="s">
        <v>61</v>
      </c>
      <c r="Q35" s="54">
        <v>2982</v>
      </c>
      <c r="R35" s="54" t="s">
        <v>42</v>
      </c>
      <c r="S35" s="54" t="s">
        <v>211</v>
      </c>
      <c r="T35" s="54" t="s">
        <v>212</v>
      </c>
      <c r="U35" s="72">
        <v>27</v>
      </c>
      <c r="V35" s="71">
        <v>358</v>
      </c>
      <c r="W35" s="72">
        <v>27</v>
      </c>
      <c r="X35" s="73">
        <v>23239.8</v>
      </c>
      <c r="Y35" s="53">
        <f t="shared" si="2"/>
        <v>19662.48</v>
      </c>
    </row>
    <row r="36" s="43" customFormat="1" ht="40.05" customHeight="1" spans="1:25">
      <c r="A36" s="52" t="s">
        <v>217</v>
      </c>
      <c r="B36" s="54" t="s">
        <v>205</v>
      </c>
      <c r="C36" s="52" t="s">
        <v>31</v>
      </c>
      <c r="D36" s="52" t="s">
        <v>32</v>
      </c>
      <c r="E36" s="55"/>
      <c r="F36" s="55"/>
      <c r="G36" s="55"/>
      <c r="H36" s="55"/>
      <c r="I36" s="61" t="s">
        <v>218</v>
      </c>
      <c r="J36" s="54" t="s">
        <v>57</v>
      </c>
      <c r="K36" s="54"/>
      <c r="L36" s="54" t="s">
        <v>207</v>
      </c>
      <c r="M36" s="54" t="s">
        <v>58</v>
      </c>
      <c r="N36" s="54" t="s">
        <v>219</v>
      </c>
      <c r="O36" s="54" t="s">
        <v>220</v>
      </c>
      <c r="P36" s="54" t="s">
        <v>87</v>
      </c>
      <c r="Q36" s="54">
        <v>2982</v>
      </c>
      <c r="R36" s="54" t="s">
        <v>42</v>
      </c>
      <c r="S36" s="54" t="s">
        <v>211</v>
      </c>
      <c r="T36" s="54" t="s">
        <v>221</v>
      </c>
      <c r="U36" s="72">
        <v>19</v>
      </c>
      <c r="V36" s="71">
        <v>361</v>
      </c>
      <c r="W36" s="72">
        <v>19</v>
      </c>
      <c r="X36" s="73">
        <v>57609.9</v>
      </c>
      <c r="Y36" s="53">
        <f t="shared" si="2"/>
        <v>13836.56</v>
      </c>
    </row>
    <row r="37" s="43" customFormat="1" ht="40.05" customHeight="1" spans="1:25">
      <c r="A37" s="52" t="s">
        <v>222</v>
      </c>
      <c r="B37" s="54" t="s">
        <v>205</v>
      </c>
      <c r="C37" s="52" t="s">
        <v>31</v>
      </c>
      <c r="D37" s="52" t="s">
        <v>32</v>
      </c>
      <c r="E37" s="55"/>
      <c r="F37" s="55"/>
      <c r="G37" s="55"/>
      <c r="H37" s="55"/>
      <c r="I37" s="61" t="s">
        <v>223</v>
      </c>
      <c r="J37" s="54" t="s">
        <v>57</v>
      </c>
      <c r="K37" s="54"/>
      <c r="L37" s="54" t="s">
        <v>224</v>
      </c>
      <c r="M37" s="54" t="s">
        <v>225</v>
      </c>
      <c r="N37" s="54" t="s">
        <v>226</v>
      </c>
      <c r="O37" s="54" t="s">
        <v>227</v>
      </c>
      <c r="P37" s="54" t="s">
        <v>87</v>
      </c>
      <c r="Q37" s="54">
        <v>2982</v>
      </c>
      <c r="R37" s="54" t="s">
        <v>42</v>
      </c>
      <c r="S37" s="54" t="s">
        <v>211</v>
      </c>
      <c r="T37" s="54" t="s">
        <v>212</v>
      </c>
      <c r="U37" s="72">
        <v>29</v>
      </c>
      <c r="V37" s="71">
        <v>362</v>
      </c>
      <c r="W37" s="72">
        <v>29</v>
      </c>
      <c r="X37" s="73">
        <v>24060.6</v>
      </c>
      <c r="Y37" s="53">
        <f t="shared" si="2"/>
        <v>21118.96</v>
      </c>
    </row>
    <row r="38" s="43" customFormat="1" ht="40.05" customHeight="1" spans="1:25">
      <c r="A38" s="52" t="s">
        <v>228</v>
      </c>
      <c r="B38" s="54" t="s">
        <v>205</v>
      </c>
      <c r="C38" s="52" t="s">
        <v>31</v>
      </c>
      <c r="D38" s="52" t="s">
        <v>32</v>
      </c>
      <c r="E38" s="55"/>
      <c r="F38" s="55"/>
      <c r="G38" s="55"/>
      <c r="H38" s="55"/>
      <c r="I38" s="61" t="s">
        <v>229</v>
      </c>
      <c r="J38" s="54" t="s">
        <v>57</v>
      </c>
      <c r="K38" s="54"/>
      <c r="L38" s="54" t="s">
        <v>142</v>
      </c>
      <c r="M38" s="54" t="s">
        <v>230</v>
      </c>
      <c r="N38" s="54" t="s">
        <v>231</v>
      </c>
      <c r="O38" s="54" t="s">
        <v>232</v>
      </c>
      <c r="P38" s="54" t="s">
        <v>87</v>
      </c>
      <c r="Q38" s="54">
        <v>2982</v>
      </c>
      <c r="R38" s="54" t="s">
        <v>42</v>
      </c>
      <c r="S38" s="54" t="s">
        <v>211</v>
      </c>
      <c r="T38" s="54" t="s">
        <v>212</v>
      </c>
      <c r="U38" s="72">
        <v>27</v>
      </c>
      <c r="V38" s="71">
        <v>360</v>
      </c>
      <c r="W38" s="72">
        <v>27</v>
      </c>
      <c r="X38" s="73">
        <v>21624.2</v>
      </c>
      <c r="Y38" s="53">
        <f t="shared" si="2"/>
        <v>19662.48</v>
      </c>
    </row>
    <row r="39" s="43" customFormat="1" ht="40.05" customHeight="1" spans="1:25">
      <c r="A39" s="52" t="s">
        <v>233</v>
      </c>
      <c r="B39" s="54" t="s">
        <v>205</v>
      </c>
      <c r="C39" s="52" t="s">
        <v>31</v>
      </c>
      <c r="D39" s="52" t="s">
        <v>32</v>
      </c>
      <c r="E39" s="55"/>
      <c r="F39" s="55"/>
      <c r="G39" s="55"/>
      <c r="H39" s="55"/>
      <c r="I39" s="61" t="s">
        <v>234</v>
      </c>
      <c r="J39" s="54" t="s">
        <v>57</v>
      </c>
      <c r="K39" s="54"/>
      <c r="L39" s="54" t="s">
        <v>142</v>
      </c>
      <c r="M39" s="54" t="s">
        <v>235</v>
      </c>
      <c r="N39" s="54" t="s">
        <v>236</v>
      </c>
      <c r="O39" s="54" t="s">
        <v>237</v>
      </c>
      <c r="P39" s="54" t="s">
        <v>40</v>
      </c>
      <c r="Q39" s="54">
        <v>2982</v>
      </c>
      <c r="R39" s="54" t="s">
        <v>42</v>
      </c>
      <c r="S39" s="54" t="s">
        <v>238</v>
      </c>
      <c r="T39" s="54" t="s">
        <v>239</v>
      </c>
      <c r="U39" s="72">
        <v>19</v>
      </c>
      <c r="V39" s="71">
        <v>362</v>
      </c>
      <c r="W39" s="72">
        <v>19</v>
      </c>
      <c r="X39" s="73">
        <v>45652.4</v>
      </c>
      <c r="Y39" s="53">
        <f t="shared" si="2"/>
        <v>13836.56</v>
      </c>
    </row>
    <row r="40" s="43" customFormat="1" ht="40.05" customHeight="1" spans="1:25">
      <c r="A40" s="52" t="s">
        <v>240</v>
      </c>
      <c r="B40" s="54" t="s">
        <v>205</v>
      </c>
      <c r="C40" s="52" t="s">
        <v>31</v>
      </c>
      <c r="D40" s="52" t="s">
        <v>32</v>
      </c>
      <c r="E40" s="55"/>
      <c r="F40" s="55"/>
      <c r="G40" s="55"/>
      <c r="H40" s="55"/>
      <c r="I40" s="61" t="s">
        <v>241</v>
      </c>
      <c r="J40" s="54" t="s">
        <v>57</v>
      </c>
      <c r="K40" s="54"/>
      <c r="L40" s="54" t="s">
        <v>242</v>
      </c>
      <c r="M40" s="54" t="s">
        <v>243</v>
      </c>
      <c r="N40" s="54" t="s">
        <v>244</v>
      </c>
      <c r="O40" s="54" t="s">
        <v>245</v>
      </c>
      <c r="P40" s="54" t="s">
        <v>40</v>
      </c>
      <c r="Q40" s="54">
        <v>2982</v>
      </c>
      <c r="R40" s="54" t="s">
        <v>42</v>
      </c>
      <c r="S40" s="54" t="s">
        <v>238</v>
      </c>
      <c r="T40" s="54" t="s">
        <v>63</v>
      </c>
      <c r="U40" s="72">
        <v>19</v>
      </c>
      <c r="V40" s="71">
        <v>166</v>
      </c>
      <c r="W40" s="72">
        <v>9</v>
      </c>
      <c r="X40" s="73">
        <v>13006.4</v>
      </c>
      <c r="Y40" s="53">
        <v>6556.21</v>
      </c>
    </row>
    <row r="41" s="43" customFormat="1" ht="40.05" customHeight="1" spans="1:25">
      <c r="A41" s="52" t="s">
        <v>246</v>
      </c>
      <c r="B41" s="54" t="s">
        <v>205</v>
      </c>
      <c r="C41" s="52" t="s">
        <v>31</v>
      </c>
      <c r="D41" s="52" t="s">
        <v>32</v>
      </c>
      <c r="E41" s="55"/>
      <c r="F41" s="55"/>
      <c r="G41" s="55"/>
      <c r="H41" s="55"/>
      <c r="I41" s="61" t="s">
        <v>247</v>
      </c>
      <c r="J41" s="54" t="s">
        <v>57</v>
      </c>
      <c r="K41" s="54"/>
      <c r="L41" s="54" t="s">
        <v>142</v>
      </c>
      <c r="M41" s="54" t="s">
        <v>143</v>
      </c>
      <c r="N41" s="54" t="s">
        <v>248</v>
      </c>
      <c r="O41" s="54" t="s">
        <v>249</v>
      </c>
      <c r="P41" s="54" t="s">
        <v>54</v>
      </c>
      <c r="Q41" s="54">
        <v>3660</v>
      </c>
      <c r="R41" s="54" t="s">
        <v>42</v>
      </c>
      <c r="S41" s="54" t="s">
        <v>238</v>
      </c>
      <c r="T41" s="54" t="s">
        <v>44</v>
      </c>
      <c r="U41" s="72">
        <v>19</v>
      </c>
      <c r="V41" s="71">
        <v>361</v>
      </c>
      <c r="W41" s="72">
        <v>19</v>
      </c>
      <c r="X41" s="73">
        <v>86314.3</v>
      </c>
      <c r="Y41" s="53">
        <f t="shared" si="2"/>
        <v>13836.56</v>
      </c>
    </row>
    <row r="42" s="43" customFormat="1" ht="40.05" customHeight="1" spans="1:25">
      <c r="A42" s="52" t="s">
        <v>250</v>
      </c>
      <c r="B42" s="54" t="s">
        <v>205</v>
      </c>
      <c r="C42" s="52" t="s">
        <v>31</v>
      </c>
      <c r="D42" s="52" t="s">
        <v>32</v>
      </c>
      <c r="E42" s="55"/>
      <c r="F42" s="55"/>
      <c r="G42" s="55"/>
      <c r="H42" s="55"/>
      <c r="I42" s="61" t="s">
        <v>251</v>
      </c>
      <c r="J42" s="54" t="s">
        <v>57</v>
      </c>
      <c r="K42" s="54"/>
      <c r="L42" s="54" t="s">
        <v>142</v>
      </c>
      <c r="M42" s="54" t="s">
        <v>235</v>
      </c>
      <c r="N42" s="54" t="s">
        <v>252</v>
      </c>
      <c r="O42" s="54" t="s">
        <v>253</v>
      </c>
      <c r="P42" s="54" t="s">
        <v>61</v>
      </c>
      <c r="Q42" s="54">
        <v>2982</v>
      </c>
      <c r="R42" s="54" t="s">
        <v>42</v>
      </c>
      <c r="S42" s="54" t="s">
        <v>211</v>
      </c>
      <c r="T42" s="54" t="s">
        <v>254</v>
      </c>
      <c r="U42" s="72">
        <v>19</v>
      </c>
      <c r="V42" s="71">
        <v>363</v>
      </c>
      <c r="W42" s="72">
        <v>19</v>
      </c>
      <c r="X42" s="73">
        <v>66432.1</v>
      </c>
      <c r="Y42" s="53">
        <f t="shared" si="2"/>
        <v>13836.56</v>
      </c>
    </row>
    <row r="43" s="43" customFormat="1" ht="40.05" customHeight="1" spans="1:25">
      <c r="A43" s="52" t="s">
        <v>255</v>
      </c>
      <c r="B43" s="54" t="s">
        <v>205</v>
      </c>
      <c r="C43" s="52" t="s">
        <v>31</v>
      </c>
      <c r="D43" s="52" t="s">
        <v>32</v>
      </c>
      <c r="E43" s="55"/>
      <c r="F43" s="55"/>
      <c r="G43" s="55"/>
      <c r="H43" s="55"/>
      <c r="I43" s="61" t="s">
        <v>256</v>
      </c>
      <c r="J43" s="54" t="s">
        <v>57</v>
      </c>
      <c r="K43" s="54"/>
      <c r="L43" s="54" t="s">
        <v>142</v>
      </c>
      <c r="M43" s="54" t="s">
        <v>235</v>
      </c>
      <c r="N43" s="54" t="s">
        <v>257</v>
      </c>
      <c r="O43" s="54" t="s">
        <v>258</v>
      </c>
      <c r="P43" s="54" t="s">
        <v>61</v>
      </c>
      <c r="Q43" s="54">
        <v>2982</v>
      </c>
      <c r="R43" s="54" t="s">
        <v>42</v>
      </c>
      <c r="S43" s="54" t="s">
        <v>211</v>
      </c>
      <c r="T43" s="54" t="s">
        <v>254</v>
      </c>
      <c r="U43" s="72">
        <v>19</v>
      </c>
      <c r="V43" s="71">
        <v>363</v>
      </c>
      <c r="W43" s="72">
        <v>19</v>
      </c>
      <c r="X43" s="73">
        <v>66671.5</v>
      </c>
      <c r="Y43" s="53">
        <f t="shared" si="2"/>
        <v>13836.56</v>
      </c>
    </row>
    <row r="44" s="43" customFormat="1" ht="40.05" customHeight="1" spans="1:25">
      <c r="A44" s="52" t="s">
        <v>259</v>
      </c>
      <c r="B44" s="54" t="s">
        <v>205</v>
      </c>
      <c r="C44" s="52" t="s">
        <v>31</v>
      </c>
      <c r="D44" s="52" t="s">
        <v>32</v>
      </c>
      <c r="E44" s="55"/>
      <c r="F44" s="55"/>
      <c r="G44" s="55"/>
      <c r="H44" s="55"/>
      <c r="I44" s="61" t="s">
        <v>260</v>
      </c>
      <c r="J44" s="54" t="s">
        <v>57</v>
      </c>
      <c r="K44" s="54"/>
      <c r="L44" s="54" t="s">
        <v>142</v>
      </c>
      <c r="M44" s="54" t="s">
        <v>235</v>
      </c>
      <c r="N44" s="54" t="s">
        <v>261</v>
      </c>
      <c r="O44" s="54" t="s">
        <v>262</v>
      </c>
      <c r="P44" s="54" t="s">
        <v>61</v>
      </c>
      <c r="Q44" s="54">
        <v>2982</v>
      </c>
      <c r="R44" s="54" t="s">
        <v>42</v>
      </c>
      <c r="S44" s="54" t="s">
        <v>211</v>
      </c>
      <c r="T44" s="54" t="s">
        <v>254</v>
      </c>
      <c r="U44" s="72">
        <v>19</v>
      </c>
      <c r="V44" s="71">
        <v>364</v>
      </c>
      <c r="W44" s="72">
        <v>19</v>
      </c>
      <c r="X44" s="73">
        <v>64607</v>
      </c>
      <c r="Y44" s="53">
        <f t="shared" si="2"/>
        <v>13836.56</v>
      </c>
    </row>
    <row r="45" s="43" customFormat="1" ht="40.05" customHeight="1" spans="1:25">
      <c r="A45" s="52" t="s">
        <v>263</v>
      </c>
      <c r="B45" s="54" t="s">
        <v>205</v>
      </c>
      <c r="C45" s="52" t="s">
        <v>31</v>
      </c>
      <c r="D45" s="52" t="s">
        <v>32</v>
      </c>
      <c r="E45" s="55"/>
      <c r="F45" s="55"/>
      <c r="G45" s="55"/>
      <c r="H45" s="55"/>
      <c r="I45" s="61" t="s">
        <v>264</v>
      </c>
      <c r="J45" s="54" t="s">
        <v>57</v>
      </c>
      <c r="K45" s="54"/>
      <c r="L45" s="54" t="s">
        <v>142</v>
      </c>
      <c r="M45" s="54" t="s">
        <v>235</v>
      </c>
      <c r="N45" s="54" t="s">
        <v>265</v>
      </c>
      <c r="O45" s="85" t="s">
        <v>266</v>
      </c>
      <c r="P45" s="54" t="s">
        <v>69</v>
      </c>
      <c r="Q45" s="54">
        <v>2982</v>
      </c>
      <c r="R45" s="54" t="s">
        <v>42</v>
      </c>
      <c r="S45" s="54" t="s">
        <v>211</v>
      </c>
      <c r="T45" s="54" t="s">
        <v>254</v>
      </c>
      <c r="U45" s="72">
        <v>19</v>
      </c>
      <c r="V45" s="71">
        <v>365</v>
      </c>
      <c r="W45" s="72">
        <v>19</v>
      </c>
      <c r="X45" s="73">
        <v>67234.6</v>
      </c>
      <c r="Y45" s="53">
        <f t="shared" si="2"/>
        <v>13836.56</v>
      </c>
    </row>
    <row r="46" s="43" customFormat="1" ht="40.05" customHeight="1" spans="1:25">
      <c r="A46" s="52" t="s">
        <v>267</v>
      </c>
      <c r="B46" s="54" t="s">
        <v>205</v>
      </c>
      <c r="C46" s="52" t="s">
        <v>31</v>
      </c>
      <c r="D46" s="52" t="s">
        <v>32</v>
      </c>
      <c r="E46" s="55"/>
      <c r="F46" s="55"/>
      <c r="G46" s="55"/>
      <c r="H46" s="55"/>
      <c r="I46" s="61" t="s">
        <v>268</v>
      </c>
      <c r="J46" s="54" t="s">
        <v>269</v>
      </c>
      <c r="K46" s="54" t="s">
        <v>270</v>
      </c>
      <c r="L46" s="54" t="s">
        <v>142</v>
      </c>
      <c r="M46" s="54" t="s">
        <v>143</v>
      </c>
      <c r="N46" s="54" t="s">
        <v>271</v>
      </c>
      <c r="O46" s="54" t="s">
        <v>272</v>
      </c>
      <c r="P46" s="54" t="s">
        <v>69</v>
      </c>
      <c r="Q46" s="54">
        <v>2982</v>
      </c>
      <c r="R46" s="54" t="s">
        <v>42</v>
      </c>
      <c r="S46" s="54" t="s">
        <v>211</v>
      </c>
      <c r="T46" s="54" t="s">
        <v>254</v>
      </c>
      <c r="U46" s="72">
        <v>19</v>
      </c>
      <c r="V46" s="71">
        <v>365</v>
      </c>
      <c r="W46" s="72">
        <v>19</v>
      </c>
      <c r="X46" s="73">
        <v>66632.4</v>
      </c>
      <c r="Y46" s="53">
        <f t="shared" si="2"/>
        <v>13836.56</v>
      </c>
    </row>
    <row r="47" s="43" customFormat="1" ht="40.05" customHeight="1" spans="1:25">
      <c r="A47" s="52" t="s">
        <v>273</v>
      </c>
      <c r="B47" s="54" t="s">
        <v>205</v>
      </c>
      <c r="C47" s="52" t="s">
        <v>31</v>
      </c>
      <c r="D47" s="52" t="s">
        <v>32</v>
      </c>
      <c r="E47" s="55"/>
      <c r="F47" s="55"/>
      <c r="G47" s="55"/>
      <c r="H47" s="55"/>
      <c r="I47" s="61" t="s">
        <v>274</v>
      </c>
      <c r="J47" s="54" t="s">
        <v>57</v>
      </c>
      <c r="K47" s="54"/>
      <c r="L47" s="54" t="s">
        <v>195</v>
      </c>
      <c r="M47" s="54" t="s">
        <v>275</v>
      </c>
      <c r="N47" s="54" t="s">
        <v>276</v>
      </c>
      <c r="O47" s="85" t="s">
        <v>277</v>
      </c>
      <c r="P47" s="54" t="s">
        <v>54</v>
      </c>
      <c r="Q47" s="54">
        <v>2982</v>
      </c>
      <c r="R47" s="54" t="s">
        <v>42</v>
      </c>
      <c r="S47" s="54" t="s">
        <v>190</v>
      </c>
      <c r="T47" s="54" t="s">
        <v>278</v>
      </c>
      <c r="U47" s="72">
        <v>29</v>
      </c>
      <c r="V47" s="71">
        <v>360</v>
      </c>
      <c r="W47" s="72">
        <v>29</v>
      </c>
      <c r="X47" s="73">
        <v>54370.8</v>
      </c>
      <c r="Y47" s="53">
        <f t="shared" si="2"/>
        <v>21118.96</v>
      </c>
    </row>
    <row r="48" s="43" customFormat="1" ht="40.05" customHeight="1" spans="1:25">
      <c r="A48" s="52" t="s">
        <v>279</v>
      </c>
      <c r="B48" s="54" t="s">
        <v>205</v>
      </c>
      <c r="C48" s="52" t="s">
        <v>31</v>
      </c>
      <c r="D48" s="52" t="s">
        <v>32</v>
      </c>
      <c r="E48" s="55"/>
      <c r="F48" s="55"/>
      <c r="G48" s="55"/>
      <c r="H48" s="55"/>
      <c r="I48" s="61" t="s">
        <v>280</v>
      </c>
      <c r="J48" s="54" t="s">
        <v>57</v>
      </c>
      <c r="K48" s="54"/>
      <c r="L48" s="54" t="s">
        <v>195</v>
      </c>
      <c r="M48" s="54" t="s">
        <v>281</v>
      </c>
      <c r="N48" s="54" t="s">
        <v>282</v>
      </c>
      <c r="O48" s="54" t="s">
        <v>283</v>
      </c>
      <c r="P48" s="54" t="s">
        <v>87</v>
      </c>
      <c r="Q48" s="54">
        <v>2982</v>
      </c>
      <c r="R48" s="54" t="s">
        <v>42</v>
      </c>
      <c r="S48" s="54" t="s">
        <v>190</v>
      </c>
      <c r="T48" s="54" t="s">
        <v>284</v>
      </c>
      <c r="U48" s="70">
        <v>19</v>
      </c>
      <c r="V48" s="71">
        <v>358</v>
      </c>
      <c r="W48" s="72">
        <v>19</v>
      </c>
      <c r="X48" s="73">
        <v>25317.3</v>
      </c>
      <c r="Y48" s="53">
        <f t="shared" si="2"/>
        <v>13836.56</v>
      </c>
    </row>
    <row r="49" s="43" customFormat="1" ht="40.05" customHeight="1" spans="1:25">
      <c r="A49" s="52" t="s">
        <v>285</v>
      </c>
      <c r="B49" s="54" t="s">
        <v>205</v>
      </c>
      <c r="C49" s="52" t="s">
        <v>31</v>
      </c>
      <c r="D49" s="52" t="s">
        <v>32</v>
      </c>
      <c r="E49" s="55"/>
      <c r="F49" s="55"/>
      <c r="G49" s="55"/>
      <c r="H49" s="55"/>
      <c r="I49" s="61" t="s">
        <v>286</v>
      </c>
      <c r="J49" s="54" t="s">
        <v>57</v>
      </c>
      <c r="K49" s="54"/>
      <c r="L49" s="54" t="s">
        <v>195</v>
      </c>
      <c r="M49" s="54" t="s">
        <v>287</v>
      </c>
      <c r="N49" s="54" t="s">
        <v>288</v>
      </c>
      <c r="O49" s="54" t="s">
        <v>289</v>
      </c>
      <c r="P49" s="54" t="s">
        <v>87</v>
      </c>
      <c r="Q49" s="54">
        <v>2982</v>
      </c>
      <c r="R49" s="54" t="s">
        <v>42</v>
      </c>
      <c r="S49" s="54" t="s">
        <v>190</v>
      </c>
      <c r="T49" s="54" t="s">
        <v>290</v>
      </c>
      <c r="U49" s="72">
        <v>28</v>
      </c>
      <c r="V49" s="71">
        <v>359</v>
      </c>
      <c r="W49" s="72">
        <v>28</v>
      </c>
      <c r="X49" s="73">
        <v>47388.5</v>
      </c>
      <c r="Y49" s="53">
        <f t="shared" si="2"/>
        <v>20390.72</v>
      </c>
    </row>
    <row r="50" s="43" customFormat="1" ht="40.05" customHeight="1" spans="1:25">
      <c r="A50" s="52" t="s">
        <v>291</v>
      </c>
      <c r="B50" s="54" t="s">
        <v>205</v>
      </c>
      <c r="C50" s="52" t="s">
        <v>31</v>
      </c>
      <c r="D50" s="52" t="s">
        <v>32</v>
      </c>
      <c r="E50" s="55"/>
      <c r="F50" s="55"/>
      <c r="G50" s="55"/>
      <c r="H50" s="55"/>
      <c r="I50" s="61" t="s">
        <v>292</v>
      </c>
      <c r="J50" s="54" t="s">
        <v>57</v>
      </c>
      <c r="K50" s="54"/>
      <c r="L50" s="54" t="s">
        <v>293</v>
      </c>
      <c r="M50" s="54" t="s">
        <v>168</v>
      </c>
      <c r="N50" s="54" t="s">
        <v>294</v>
      </c>
      <c r="O50" s="54" t="s">
        <v>295</v>
      </c>
      <c r="P50" s="54" t="s">
        <v>87</v>
      </c>
      <c r="Q50" s="54">
        <v>2659</v>
      </c>
      <c r="R50" s="54" t="s">
        <v>42</v>
      </c>
      <c r="S50" s="54" t="s">
        <v>190</v>
      </c>
      <c r="T50" s="54" t="s">
        <v>296</v>
      </c>
      <c r="U50" s="72">
        <v>19</v>
      </c>
      <c r="V50" s="71">
        <v>359</v>
      </c>
      <c r="W50" s="72">
        <v>19</v>
      </c>
      <c r="X50" s="73">
        <v>51835</v>
      </c>
      <c r="Y50" s="53">
        <f t="shared" si="2"/>
        <v>13836.56</v>
      </c>
    </row>
    <row r="51" s="43" customFormat="1" ht="40.05" customHeight="1" spans="1:25">
      <c r="A51" s="52" t="s">
        <v>297</v>
      </c>
      <c r="B51" s="54" t="s">
        <v>205</v>
      </c>
      <c r="C51" s="52" t="s">
        <v>31</v>
      </c>
      <c r="D51" s="52" t="s">
        <v>32</v>
      </c>
      <c r="E51" s="55"/>
      <c r="F51" s="55"/>
      <c r="G51" s="55"/>
      <c r="H51" s="55"/>
      <c r="I51" s="61" t="s">
        <v>298</v>
      </c>
      <c r="J51" s="54" t="s">
        <v>57</v>
      </c>
      <c r="K51" s="54"/>
      <c r="L51" s="54" t="s">
        <v>293</v>
      </c>
      <c r="M51" s="54" t="s">
        <v>168</v>
      </c>
      <c r="N51" s="54" t="s">
        <v>299</v>
      </c>
      <c r="O51" s="54" t="s">
        <v>300</v>
      </c>
      <c r="P51" s="54" t="s">
        <v>87</v>
      </c>
      <c r="Q51" s="54">
        <v>3298</v>
      </c>
      <c r="R51" s="54" t="s">
        <v>42</v>
      </c>
      <c r="S51" s="54" t="s">
        <v>190</v>
      </c>
      <c r="T51" s="54" t="s">
        <v>301</v>
      </c>
      <c r="U51" s="72">
        <v>19</v>
      </c>
      <c r="V51" s="71">
        <v>366</v>
      </c>
      <c r="W51" s="72">
        <v>19</v>
      </c>
      <c r="X51" s="73">
        <v>54554.8</v>
      </c>
      <c r="Y51" s="53">
        <f t="shared" si="2"/>
        <v>13836.56</v>
      </c>
    </row>
    <row r="52" s="43" customFormat="1" ht="40.05" customHeight="1" spans="1:25">
      <c r="A52" s="52" t="s">
        <v>302</v>
      </c>
      <c r="B52" s="54" t="s">
        <v>205</v>
      </c>
      <c r="C52" s="52" t="s">
        <v>31</v>
      </c>
      <c r="D52" s="52" t="s">
        <v>32</v>
      </c>
      <c r="E52" s="55"/>
      <c r="F52" s="55"/>
      <c r="G52" s="55"/>
      <c r="H52" s="55"/>
      <c r="I52" s="61" t="s">
        <v>303</v>
      </c>
      <c r="J52" s="54" t="s">
        <v>57</v>
      </c>
      <c r="K52" s="54"/>
      <c r="L52" s="54" t="s">
        <v>293</v>
      </c>
      <c r="M52" s="54" t="s">
        <v>168</v>
      </c>
      <c r="N52" s="54" t="s">
        <v>304</v>
      </c>
      <c r="O52" s="54" t="s">
        <v>305</v>
      </c>
      <c r="P52" s="54" t="s">
        <v>87</v>
      </c>
      <c r="Q52" s="54">
        <v>3660</v>
      </c>
      <c r="R52" s="54" t="s">
        <v>42</v>
      </c>
      <c r="S52" s="54" t="s">
        <v>190</v>
      </c>
      <c r="T52" s="54" t="s">
        <v>306</v>
      </c>
      <c r="U52" s="72">
        <v>19</v>
      </c>
      <c r="V52" s="71">
        <v>363</v>
      </c>
      <c r="W52" s="72">
        <v>19</v>
      </c>
      <c r="X52" s="73">
        <v>57897.2</v>
      </c>
      <c r="Y52" s="53">
        <f t="shared" si="2"/>
        <v>13836.56</v>
      </c>
    </row>
    <row r="53" s="43" customFormat="1" ht="40.05" customHeight="1" spans="1:25">
      <c r="A53" s="52" t="s">
        <v>307</v>
      </c>
      <c r="B53" s="54" t="s">
        <v>205</v>
      </c>
      <c r="C53" s="52" t="s">
        <v>31</v>
      </c>
      <c r="D53" s="52" t="s">
        <v>32</v>
      </c>
      <c r="E53" s="55"/>
      <c r="F53" s="55"/>
      <c r="G53" s="55"/>
      <c r="H53" s="55"/>
      <c r="I53" s="61" t="s">
        <v>308</v>
      </c>
      <c r="J53" s="54" t="s">
        <v>57</v>
      </c>
      <c r="K53" s="54"/>
      <c r="L53" s="54" t="s">
        <v>207</v>
      </c>
      <c r="M53" s="54" t="s">
        <v>309</v>
      </c>
      <c r="N53" s="54" t="s">
        <v>310</v>
      </c>
      <c r="O53" s="54" t="s">
        <v>311</v>
      </c>
      <c r="P53" s="54" t="s">
        <v>96</v>
      </c>
      <c r="Q53" s="54">
        <v>3298</v>
      </c>
      <c r="R53" s="54" t="s">
        <v>42</v>
      </c>
      <c r="S53" s="54" t="s">
        <v>190</v>
      </c>
      <c r="T53" s="54" t="s">
        <v>312</v>
      </c>
      <c r="U53" s="72">
        <v>19</v>
      </c>
      <c r="V53" s="71">
        <v>347</v>
      </c>
      <c r="W53" s="72">
        <v>18</v>
      </c>
      <c r="X53" s="73">
        <v>49832</v>
      </c>
      <c r="Y53" s="53">
        <f t="shared" si="2"/>
        <v>13108.32</v>
      </c>
    </row>
    <row r="54" s="43" customFormat="1" ht="40.05" customHeight="1" spans="1:25">
      <c r="A54" s="52" t="s">
        <v>313</v>
      </c>
      <c r="B54" s="54" t="s">
        <v>205</v>
      </c>
      <c r="C54" s="52" t="s">
        <v>31</v>
      </c>
      <c r="D54" s="52" t="s">
        <v>32</v>
      </c>
      <c r="E54" s="55"/>
      <c r="F54" s="55"/>
      <c r="G54" s="55"/>
      <c r="H54" s="55"/>
      <c r="I54" s="61" t="s">
        <v>314</v>
      </c>
      <c r="J54" s="54" t="s">
        <v>57</v>
      </c>
      <c r="K54" s="54"/>
      <c r="L54" s="54" t="s">
        <v>293</v>
      </c>
      <c r="M54" s="54" t="s">
        <v>315</v>
      </c>
      <c r="N54" s="54" t="s">
        <v>316</v>
      </c>
      <c r="O54" s="54" t="s">
        <v>317</v>
      </c>
      <c r="P54" s="54" t="s">
        <v>45</v>
      </c>
      <c r="Q54" s="54">
        <v>2360</v>
      </c>
      <c r="R54" s="54" t="s">
        <v>42</v>
      </c>
      <c r="S54" s="54" t="s">
        <v>190</v>
      </c>
      <c r="T54" s="54" t="s">
        <v>318</v>
      </c>
      <c r="U54" s="72">
        <v>19</v>
      </c>
      <c r="V54" s="71">
        <v>363</v>
      </c>
      <c r="W54" s="72">
        <v>19</v>
      </c>
      <c r="X54" s="73">
        <v>63716.6</v>
      </c>
      <c r="Y54" s="53">
        <f t="shared" si="2"/>
        <v>13836.56</v>
      </c>
    </row>
    <row r="55" s="43" customFormat="1" ht="40.05" customHeight="1" spans="1:25">
      <c r="A55" s="52" t="s">
        <v>319</v>
      </c>
      <c r="B55" s="54" t="s">
        <v>205</v>
      </c>
      <c r="C55" s="52" t="s">
        <v>31</v>
      </c>
      <c r="D55" s="52" t="s">
        <v>32</v>
      </c>
      <c r="E55" s="55"/>
      <c r="F55" s="55"/>
      <c r="G55" s="55"/>
      <c r="H55" s="55"/>
      <c r="I55" s="61" t="s">
        <v>320</v>
      </c>
      <c r="J55" s="54" t="s">
        <v>57</v>
      </c>
      <c r="K55" s="54"/>
      <c r="L55" s="54" t="s">
        <v>293</v>
      </c>
      <c r="M55" s="54" t="s">
        <v>315</v>
      </c>
      <c r="N55" s="54" t="s">
        <v>321</v>
      </c>
      <c r="O55" s="54" t="s">
        <v>322</v>
      </c>
      <c r="P55" s="54" t="s">
        <v>45</v>
      </c>
      <c r="Q55" s="54">
        <v>2360</v>
      </c>
      <c r="R55" s="54" t="s">
        <v>42</v>
      </c>
      <c r="S55" s="54" t="s">
        <v>190</v>
      </c>
      <c r="T55" s="54" t="s">
        <v>173</v>
      </c>
      <c r="U55" s="72">
        <v>19</v>
      </c>
      <c r="V55" s="71">
        <v>365</v>
      </c>
      <c r="W55" s="72">
        <v>19</v>
      </c>
      <c r="X55" s="73">
        <v>68076.9</v>
      </c>
      <c r="Y55" s="53">
        <f t="shared" si="2"/>
        <v>13836.56</v>
      </c>
    </row>
    <row r="56" s="43" customFormat="1" ht="40.05" customHeight="1" spans="1:25">
      <c r="A56" s="52" t="s">
        <v>323</v>
      </c>
      <c r="B56" s="54" t="s">
        <v>205</v>
      </c>
      <c r="C56" s="52" t="s">
        <v>31</v>
      </c>
      <c r="D56" s="52" t="s">
        <v>32</v>
      </c>
      <c r="E56" s="55"/>
      <c r="F56" s="55"/>
      <c r="G56" s="55"/>
      <c r="H56" s="55"/>
      <c r="I56" s="61" t="s">
        <v>324</v>
      </c>
      <c r="J56" s="54" t="s">
        <v>57</v>
      </c>
      <c r="K56" s="54"/>
      <c r="L56" s="54" t="s">
        <v>293</v>
      </c>
      <c r="M56" s="54" t="s">
        <v>315</v>
      </c>
      <c r="N56" s="54" t="s">
        <v>325</v>
      </c>
      <c r="O56" s="54" t="s">
        <v>326</v>
      </c>
      <c r="P56" s="54" t="s">
        <v>45</v>
      </c>
      <c r="Q56" s="54">
        <v>2360</v>
      </c>
      <c r="R56" s="54" t="s">
        <v>42</v>
      </c>
      <c r="S56" s="54" t="s">
        <v>190</v>
      </c>
      <c r="T56" s="54" t="s">
        <v>327</v>
      </c>
      <c r="U56" s="72">
        <v>19</v>
      </c>
      <c r="V56" s="71">
        <v>362</v>
      </c>
      <c r="W56" s="72">
        <v>19</v>
      </c>
      <c r="X56" s="73">
        <v>56969.9</v>
      </c>
      <c r="Y56" s="53">
        <f t="shared" si="2"/>
        <v>13836.56</v>
      </c>
    </row>
    <row r="57" s="43" customFormat="1" ht="40.05" customHeight="1" spans="1:25">
      <c r="A57" s="52" t="s">
        <v>328</v>
      </c>
      <c r="B57" s="54" t="s">
        <v>205</v>
      </c>
      <c r="C57" s="52" t="s">
        <v>31</v>
      </c>
      <c r="D57" s="52" t="s">
        <v>32</v>
      </c>
      <c r="E57" s="55"/>
      <c r="F57" s="55"/>
      <c r="G57" s="55"/>
      <c r="H57" s="55"/>
      <c r="I57" s="61" t="s">
        <v>329</v>
      </c>
      <c r="J57" s="54" t="s">
        <v>57</v>
      </c>
      <c r="K57" s="54"/>
      <c r="L57" s="54" t="s">
        <v>293</v>
      </c>
      <c r="M57" s="54" t="s">
        <v>315</v>
      </c>
      <c r="N57" s="54" t="s">
        <v>330</v>
      </c>
      <c r="O57" s="54" t="s">
        <v>331</v>
      </c>
      <c r="P57" s="54" t="s">
        <v>45</v>
      </c>
      <c r="Q57" s="54">
        <v>2360</v>
      </c>
      <c r="R57" s="54" t="s">
        <v>42</v>
      </c>
      <c r="S57" s="54" t="s">
        <v>190</v>
      </c>
      <c r="T57" s="54" t="s">
        <v>191</v>
      </c>
      <c r="U57" s="72">
        <v>25</v>
      </c>
      <c r="V57" s="71">
        <v>365</v>
      </c>
      <c r="W57" s="72">
        <v>25</v>
      </c>
      <c r="X57" s="73">
        <v>63022.7</v>
      </c>
      <c r="Y57" s="53">
        <f t="shared" si="2"/>
        <v>18206</v>
      </c>
    </row>
    <row r="58" s="43" customFormat="1" ht="40.05" customHeight="1" spans="1:25">
      <c r="A58" s="52" t="s">
        <v>332</v>
      </c>
      <c r="B58" s="54" t="s">
        <v>205</v>
      </c>
      <c r="C58" s="52" t="s">
        <v>31</v>
      </c>
      <c r="D58" s="52" t="s">
        <v>32</v>
      </c>
      <c r="E58" s="55"/>
      <c r="F58" s="55"/>
      <c r="G58" s="55"/>
      <c r="H58" s="55"/>
      <c r="I58" s="61" t="s">
        <v>333</v>
      </c>
      <c r="J58" s="54" t="s">
        <v>57</v>
      </c>
      <c r="K58" s="54"/>
      <c r="L58" s="54" t="s">
        <v>293</v>
      </c>
      <c r="M58" s="54" t="s">
        <v>315</v>
      </c>
      <c r="N58" s="54" t="s">
        <v>334</v>
      </c>
      <c r="O58" s="54" t="s">
        <v>335</v>
      </c>
      <c r="P58" s="54" t="s">
        <v>45</v>
      </c>
      <c r="Q58" s="54">
        <v>2360</v>
      </c>
      <c r="R58" s="54" t="s">
        <v>42</v>
      </c>
      <c r="S58" s="54" t="s">
        <v>190</v>
      </c>
      <c r="T58" s="54" t="s">
        <v>173</v>
      </c>
      <c r="U58" s="72">
        <v>19</v>
      </c>
      <c r="V58" s="71">
        <v>363</v>
      </c>
      <c r="W58" s="72">
        <v>19</v>
      </c>
      <c r="X58" s="73">
        <v>53721.8</v>
      </c>
      <c r="Y58" s="53">
        <f t="shared" si="2"/>
        <v>13836.56</v>
      </c>
    </row>
    <row r="59" s="43" customFormat="1" ht="40.05" customHeight="1" spans="1:25">
      <c r="A59" s="52" t="s">
        <v>336</v>
      </c>
      <c r="B59" s="54" t="s">
        <v>205</v>
      </c>
      <c r="C59" s="52" t="s">
        <v>31</v>
      </c>
      <c r="D59" s="52" t="s">
        <v>32</v>
      </c>
      <c r="E59" s="55"/>
      <c r="F59" s="55"/>
      <c r="G59" s="55"/>
      <c r="H59" s="55"/>
      <c r="I59" s="61" t="s">
        <v>337</v>
      </c>
      <c r="J59" s="54" t="s">
        <v>57</v>
      </c>
      <c r="K59" s="54"/>
      <c r="L59" s="54" t="s">
        <v>293</v>
      </c>
      <c r="M59" s="54" t="s">
        <v>315</v>
      </c>
      <c r="N59" s="54" t="s">
        <v>338</v>
      </c>
      <c r="O59" s="54" t="s">
        <v>339</v>
      </c>
      <c r="P59" s="54" t="s">
        <v>45</v>
      </c>
      <c r="Q59" s="54">
        <v>2360</v>
      </c>
      <c r="R59" s="54" t="s">
        <v>42</v>
      </c>
      <c r="S59" s="54" t="s">
        <v>190</v>
      </c>
      <c r="T59" s="54" t="s">
        <v>173</v>
      </c>
      <c r="U59" s="72">
        <v>25</v>
      </c>
      <c r="V59" s="71">
        <v>362</v>
      </c>
      <c r="W59" s="72">
        <v>25</v>
      </c>
      <c r="X59" s="73">
        <v>54682.6</v>
      </c>
      <c r="Y59" s="53">
        <f t="shared" si="2"/>
        <v>18206</v>
      </c>
    </row>
    <row r="60" s="43" customFormat="1" ht="40.05" customHeight="1" spans="1:25">
      <c r="A60" s="52" t="s">
        <v>340</v>
      </c>
      <c r="B60" s="54" t="s">
        <v>205</v>
      </c>
      <c r="C60" s="52" t="s">
        <v>31</v>
      </c>
      <c r="D60" s="52" t="s">
        <v>32</v>
      </c>
      <c r="E60" s="55"/>
      <c r="F60" s="55"/>
      <c r="G60" s="55"/>
      <c r="H60" s="55"/>
      <c r="I60" s="61" t="s">
        <v>341</v>
      </c>
      <c r="J60" s="54" t="s">
        <v>57</v>
      </c>
      <c r="K60" s="54"/>
      <c r="L60" s="54" t="s">
        <v>342</v>
      </c>
      <c r="M60" s="54" t="s">
        <v>343</v>
      </c>
      <c r="N60" s="85" t="s">
        <v>344</v>
      </c>
      <c r="O60" s="54" t="s">
        <v>345</v>
      </c>
      <c r="P60" s="54" t="s">
        <v>69</v>
      </c>
      <c r="Q60" s="54">
        <v>2982</v>
      </c>
      <c r="R60" s="54" t="s">
        <v>42</v>
      </c>
      <c r="S60" s="54" t="s">
        <v>190</v>
      </c>
      <c r="T60" s="54" t="s">
        <v>346</v>
      </c>
      <c r="U60" s="72">
        <v>19</v>
      </c>
      <c r="V60" s="71">
        <v>361</v>
      </c>
      <c r="W60" s="72">
        <v>19</v>
      </c>
      <c r="X60" s="73">
        <v>41158.1</v>
      </c>
      <c r="Y60" s="53">
        <f t="shared" si="2"/>
        <v>13836.56</v>
      </c>
    </row>
    <row r="61" s="43" customFormat="1" ht="40.05" customHeight="1" spans="1:25">
      <c r="A61" s="52" t="s">
        <v>347</v>
      </c>
      <c r="B61" s="54" t="s">
        <v>205</v>
      </c>
      <c r="C61" s="52" t="s">
        <v>31</v>
      </c>
      <c r="D61" s="52" t="s">
        <v>32</v>
      </c>
      <c r="E61" s="55"/>
      <c r="F61" s="55"/>
      <c r="G61" s="55"/>
      <c r="H61" s="55"/>
      <c r="I61" s="61" t="s">
        <v>348</v>
      </c>
      <c r="J61" s="54" t="s">
        <v>57</v>
      </c>
      <c r="K61" s="54"/>
      <c r="L61" s="54" t="s">
        <v>207</v>
      </c>
      <c r="M61" s="54" t="s">
        <v>37</v>
      </c>
      <c r="N61" s="54" t="s">
        <v>349</v>
      </c>
      <c r="O61" s="54" t="s">
        <v>350</v>
      </c>
      <c r="P61" s="54" t="s">
        <v>52</v>
      </c>
      <c r="Q61" s="54">
        <v>3298</v>
      </c>
      <c r="R61" s="54" t="s">
        <v>42</v>
      </c>
      <c r="S61" s="54" t="s">
        <v>238</v>
      </c>
      <c r="T61" s="54" t="s">
        <v>351</v>
      </c>
      <c r="U61" s="72">
        <v>19</v>
      </c>
      <c r="V61" s="71">
        <v>359</v>
      </c>
      <c r="W61" s="72">
        <v>19</v>
      </c>
      <c r="X61" s="73">
        <v>43241.1</v>
      </c>
      <c r="Y61" s="53">
        <f t="shared" si="2"/>
        <v>13836.56</v>
      </c>
    </row>
    <row r="62" s="43" customFormat="1" ht="40.05" customHeight="1" spans="1:25">
      <c r="A62" s="52" t="s">
        <v>352</v>
      </c>
      <c r="B62" s="54" t="s">
        <v>205</v>
      </c>
      <c r="C62" s="52" t="s">
        <v>31</v>
      </c>
      <c r="D62" s="52" t="s">
        <v>32</v>
      </c>
      <c r="E62" s="55"/>
      <c r="F62" s="55"/>
      <c r="G62" s="55"/>
      <c r="H62" s="55"/>
      <c r="I62" s="61" t="s">
        <v>353</v>
      </c>
      <c r="J62" s="54" t="s">
        <v>57</v>
      </c>
      <c r="K62" s="54"/>
      <c r="L62" s="54" t="s">
        <v>207</v>
      </c>
      <c r="M62" s="54" t="s">
        <v>37</v>
      </c>
      <c r="N62" s="54" t="s">
        <v>354</v>
      </c>
      <c r="O62" s="54" t="s">
        <v>355</v>
      </c>
      <c r="P62" s="54" t="s">
        <v>52</v>
      </c>
      <c r="Q62" s="54">
        <v>2982</v>
      </c>
      <c r="R62" s="54" t="s">
        <v>42</v>
      </c>
      <c r="S62" s="54" t="s">
        <v>238</v>
      </c>
      <c r="T62" s="54" t="s">
        <v>351</v>
      </c>
      <c r="U62" s="72">
        <v>19</v>
      </c>
      <c r="V62" s="71">
        <v>359</v>
      </c>
      <c r="W62" s="72">
        <v>19</v>
      </c>
      <c r="X62" s="73">
        <v>49699.8</v>
      </c>
      <c r="Y62" s="53">
        <f t="shared" si="2"/>
        <v>13836.56</v>
      </c>
    </row>
    <row r="63" s="43" customFormat="1" ht="40.05" customHeight="1" spans="1:25">
      <c r="A63" s="52" t="s">
        <v>356</v>
      </c>
      <c r="B63" s="54" t="s">
        <v>205</v>
      </c>
      <c r="C63" s="52" t="s">
        <v>31</v>
      </c>
      <c r="D63" s="52" t="s">
        <v>32</v>
      </c>
      <c r="E63" s="55"/>
      <c r="F63" s="55"/>
      <c r="G63" s="55"/>
      <c r="H63" s="55"/>
      <c r="I63" s="61" t="s">
        <v>357</v>
      </c>
      <c r="J63" s="54" t="s">
        <v>57</v>
      </c>
      <c r="K63" s="54"/>
      <c r="L63" s="54" t="s">
        <v>207</v>
      </c>
      <c r="M63" s="54" t="s">
        <v>358</v>
      </c>
      <c r="N63" s="54" t="s">
        <v>359</v>
      </c>
      <c r="O63" s="54" t="s">
        <v>360</v>
      </c>
      <c r="P63" s="54" t="s">
        <v>87</v>
      </c>
      <c r="Q63" s="54">
        <v>2659</v>
      </c>
      <c r="R63" s="54" t="s">
        <v>42</v>
      </c>
      <c r="S63" s="54" t="s">
        <v>238</v>
      </c>
      <c r="T63" s="54" t="s">
        <v>351</v>
      </c>
      <c r="U63" s="72">
        <v>19</v>
      </c>
      <c r="V63" s="71">
        <v>360</v>
      </c>
      <c r="W63" s="72">
        <v>19</v>
      </c>
      <c r="X63" s="73">
        <v>33522.1</v>
      </c>
      <c r="Y63" s="53">
        <f t="shared" si="2"/>
        <v>13836.56</v>
      </c>
    </row>
    <row r="64" s="43" customFormat="1" ht="40.05" customHeight="1" spans="1:25">
      <c r="A64" s="52" t="s">
        <v>361</v>
      </c>
      <c r="B64" s="54" t="s">
        <v>205</v>
      </c>
      <c r="C64" s="52" t="s">
        <v>31</v>
      </c>
      <c r="D64" s="52" t="s">
        <v>32</v>
      </c>
      <c r="E64" s="55"/>
      <c r="F64" s="55"/>
      <c r="G64" s="55"/>
      <c r="H64" s="55"/>
      <c r="I64" s="61" t="s">
        <v>362</v>
      </c>
      <c r="J64" s="54" t="s">
        <v>57</v>
      </c>
      <c r="K64" s="54"/>
      <c r="L64" s="54" t="s">
        <v>207</v>
      </c>
      <c r="M64" s="54" t="s">
        <v>363</v>
      </c>
      <c r="N64" s="54" t="s">
        <v>364</v>
      </c>
      <c r="O64" s="54" t="s">
        <v>365</v>
      </c>
      <c r="P64" s="54" t="s">
        <v>64</v>
      </c>
      <c r="Q64" s="54">
        <v>2982</v>
      </c>
      <c r="R64" s="54" t="s">
        <v>42</v>
      </c>
      <c r="S64" s="54" t="s">
        <v>238</v>
      </c>
      <c r="T64" s="54" t="s">
        <v>366</v>
      </c>
      <c r="U64" s="72">
        <v>19</v>
      </c>
      <c r="V64" s="71">
        <v>363</v>
      </c>
      <c r="W64" s="72">
        <v>19</v>
      </c>
      <c r="X64" s="73">
        <v>43641.7</v>
      </c>
      <c r="Y64" s="53">
        <f t="shared" si="2"/>
        <v>13836.56</v>
      </c>
    </row>
    <row r="65" s="43" customFormat="1" ht="40.05" customHeight="1" spans="1:25">
      <c r="A65" s="52" t="s">
        <v>367</v>
      </c>
      <c r="B65" s="54" t="s">
        <v>205</v>
      </c>
      <c r="C65" s="52" t="s">
        <v>31</v>
      </c>
      <c r="D65" s="52" t="s">
        <v>32</v>
      </c>
      <c r="E65" s="55"/>
      <c r="F65" s="55"/>
      <c r="G65" s="55"/>
      <c r="H65" s="55"/>
      <c r="I65" s="61" t="s">
        <v>368</v>
      </c>
      <c r="J65" s="54" t="s">
        <v>57</v>
      </c>
      <c r="K65" s="54"/>
      <c r="L65" s="54" t="s">
        <v>207</v>
      </c>
      <c r="M65" s="54" t="s">
        <v>363</v>
      </c>
      <c r="N65" s="54" t="s">
        <v>369</v>
      </c>
      <c r="O65" s="54" t="s">
        <v>370</v>
      </c>
      <c r="P65" s="54" t="s">
        <v>64</v>
      </c>
      <c r="Q65" s="54">
        <v>2982</v>
      </c>
      <c r="R65" s="54" t="s">
        <v>42</v>
      </c>
      <c r="S65" s="54" t="s">
        <v>238</v>
      </c>
      <c r="T65" s="54" t="s">
        <v>366</v>
      </c>
      <c r="U65" s="72">
        <v>19</v>
      </c>
      <c r="V65" s="71">
        <v>365</v>
      </c>
      <c r="W65" s="72">
        <v>19</v>
      </c>
      <c r="X65" s="73">
        <v>44602.4</v>
      </c>
      <c r="Y65" s="53">
        <f t="shared" si="2"/>
        <v>13836.56</v>
      </c>
    </row>
    <row r="66" s="43" customFormat="1" ht="40.05" customHeight="1" spans="1:25">
      <c r="A66" s="52" t="s">
        <v>371</v>
      </c>
      <c r="B66" s="54" t="s">
        <v>205</v>
      </c>
      <c r="C66" s="52" t="s">
        <v>31</v>
      </c>
      <c r="D66" s="52" t="s">
        <v>32</v>
      </c>
      <c r="E66" s="55"/>
      <c r="F66" s="55"/>
      <c r="G66" s="55"/>
      <c r="H66" s="55"/>
      <c r="I66" s="61" t="s">
        <v>372</v>
      </c>
      <c r="J66" s="54" t="s">
        <v>57</v>
      </c>
      <c r="K66" s="54"/>
      <c r="L66" s="54" t="s">
        <v>207</v>
      </c>
      <c r="M66" s="54" t="s">
        <v>363</v>
      </c>
      <c r="N66" s="54" t="s">
        <v>373</v>
      </c>
      <c r="O66" s="54" t="s">
        <v>374</v>
      </c>
      <c r="P66" s="54" t="s">
        <v>64</v>
      </c>
      <c r="Q66" s="54">
        <v>2982</v>
      </c>
      <c r="R66" s="54" t="s">
        <v>42</v>
      </c>
      <c r="S66" s="54" t="s">
        <v>238</v>
      </c>
      <c r="T66" s="54" t="s">
        <v>366</v>
      </c>
      <c r="U66" s="72">
        <v>19</v>
      </c>
      <c r="V66" s="71">
        <v>363</v>
      </c>
      <c r="W66" s="72">
        <v>19</v>
      </c>
      <c r="X66" s="73">
        <v>43337.9</v>
      </c>
      <c r="Y66" s="53">
        <f t="shared" si="2"/>
        <v>13836.56</v>
      </c>
    </row>
    <row r="67" s="43" customFormat="1" ht="40.05" customHeight="1" spans="1:25">
      <c r="A67" s="52" t="s">
        <v>375</v>
      </c>
      <c r="B67" s="54" t="s">
        <v>205</v>
      </c>
      <c r="C67" s="52" t="s">
        <v>31</v>
      </c>
      <c r="D67" s="52" t="s">
        <v>32</v>
      </c>
      <c r="E67" s="55"/>
      <c r="F67" s="55"/>
      <c r="G67" s="55"/>
      <c r="H67" s="55"/>
      <c r="I67" s="61" t="s">
        <v>376</v>
      </c>
      <c r="J67" s="54" t="s">
        <v>57</v>
      </c>
      <c r="K67" s="54"/>
      <c r="L67" s="54" t="s">
        <v>207</v>
      </c>
      <c r="M67" s="54" t="s">
        <v>363</v>
      </c>
      <c r="N67" s="54" t="s">
        <v>377</v>
      </c>
      <c r="O67" s="54" t="s">
        <v>378</v>
      </c>
      <c r="P67" s="54" t="s">
        <v>64</v>
      </c>
      <c r="Q67" s="54">
        <v>2982</v>
      </c>
      <c r="R67" s="54" t="s">
        <v>42</v>
      </c>
      <c r="S67" s="54" t="s">
        <v>238</v>
      </c>
      <c r="T67" s="54" t="s">
        <v>366</v>
      </c>
      <c r="U67" s="72">
        <v>19</v>
      </c>
      <c r="V67" s="71">
        <v>363</v>
      </c>
      <c r="W67" s="72">
        <v>19</v>
      </c>
      <c r="X67" s="73">
        <v>42972.7</v>
      </c>
      <c r="Y67" s="53">
        <f t="shared" si="2"/>
        <v>13836.56</v>
      </c>
    </row>
    <row r="68" s="43" customFormat="1" ht="40.05" customHeight="1" spans="1:25">
      <c r="A68" s="52" t="s">
        <v>379</v>
      </c>
      <c r="B68" s="54" t="s">
        <v>380</v>
      </c>
      <c r="C68" s="52" t="s">
        <v>31</v>
      </c>
      <c r="D68" s="52" t="s">
        <v>32</v>
      </c>
      <c r="E68" s="55"/>
      <c r="F68" s="55"/>
      <c r="G68" s="55"/>
      <c r="H68" s="55"/>
      <c r="I68" s="54" t="s">
        <v>381</v>
      </c>
      <c r="J68" s="54" t="s">
        <v>57</v>
      </c>
      <c r="K68" s="76"/>
      <c r="L68" s="54" t="s">
        <v>36</v>
      </c>
      <c r="M68" s="54" t="s">
        <v>208</v>
      </c>
      <c r="N68" s="54" t="s">
        <v>382</v>
      </c>
      <c r="O68" s="85" t="s">
        <v>383</v>
      </c>
      <c r="P68" s="54" t="s">
        <v>87</v>
      </c>
      <c r="Q68" s="54">
        <v>3298</v>
      </c>
      <c r="R68" s="54" t="s">
        <v>42</v>
      </c>
      <c r="S68" s="54" t="s">
        <v>211</v>
      </c>
      <c r="T68" s="54" t="s">
        <v>212</v>
      </c>
      <c r="U68" s="72">
        <v>29</v>
      </c>
      <c r="V68" s="71">
        <v>363</v>
      </c>
      <c r="W68" s="72">
        <v>29</v>
      </c>
      <c r="X68" s="73">
        <v>37976.6</v>
      </c>
      <c r="Y68" s="53">
        <f t="shared" ref="Y68:Y89" si="3">ROUND(728.24*W68,2)</f>
        <v>21118.96</v>
      </c>
    </row>
    <row r="69" s="43" customFormat="1" ht="40.05" customHeight="1" spans="1:25">
      <c r="A69" s="52" t="s">
        <v>384</v>
      </c>
      <c r="B69" s="54" t="s">
        <v>380</v>
      </c>
      <c r="C69" s="52" t="s">
        <v>31</v>
      </c>
      <c r="D69" s="52" t="s">
        <v>32</v>
      </c>
      <c r="E69" s="55"/>
      <c r="F69" s="55"/>
      <c r="G69" s="55"/>
      <c r="H69" s="55"/>
      <c r="I69" s="54" t="s">
        <v>385</v>
      </c>
      <c r="J69" s="54" t="s">
        <v>57</v>
      </c>
      <c r="K69" s="76"/>
      <c r="L69" s="54" t="s">
        <v>36</v>
      </c>
      <c r="M69" s="54" t="s">
        <v>208</v>
      </c>
      <c r="N69" s="54" t="s">
        <v>386</v>
      </c>
      <c r="O69" s="85" t="s">
        <v>387</v>
      </c>
      <c r="P69" s="54" t="s">
        <v>87</v>
      </c>
      <c r="Q69" s="54">
        <v>3298</v>
      </c>
      <c r="R69" s="54" t="s">
        <v>42</v>
      </c>
      <c r="S69" s="54" t="s">
        <v>211</v>
      </c>
      <c r="T69" s="54" t="s">
        <v>212</v>
      </c>
      <c r="U69" s="72">
        <v>29</v>
      </c>
      <c r="V69" s="71">
        <v>360</v>
      </c>
      <c r="W69" s="72">
        <v>29</v>
      </c>
      <c r="X69" s="73">
        <v>30503.9</v>
      </c>
      <c r="Y69" s="53">
        <f t="shared" si="3"/>
        <v>21118.96</v>
      </c>
    </row>
    <row r="70" s="43" customFormat="1" ht="40.05" customHeight="1" spans="1:25">
      <c r="A70" s="52" t="s">
        <v>388</v>
      </c>
      <c r="B70" s="54" t="s">
        <v>380</v>
      </c>
      <c r="C70" s="52" t="s">
        <v>31</v>
      </c>
      <c r="D70" s="52" t="s">
        <v>32</v>
      </c>
      <c r="E70" s="55"/>
      <c r="F70" s="55"/>
      <c r="G70" s="55"/>
      <c r="H70" s="55"/>
      <c r="I70" s="54" t="s">
        <v>389</v>
      </c>
      <c r="J70" s="54" t="s">
        <v>57</v>
      </c>
      <c r="K70" s="76"/>
      <c r="L70" s="54" t="s">
        <v>142</v>
      </c>
      <c r="M70" s="54" t="s">
        <v>143</v>
      </c>
      <c r="N70" s="54" t="s">
        <v>390</v>
      </c>
      <c r="O70" s="85" t="s">
        <v>391</v>
      </c>
      <c r="P70" s="54" t="s">
        <v>40</v>
      </c>
      <c r="Q70" s="54">
        <v>2982</v>
      </c>
      <c r="R70" s="54" t="s">
        <v>42</v>
      </c>
      <c r="S70" s="54" t="s">
        <v>211</v>
      </c>
      <c r="T70" s="54" t="s">
        <v>212</v>
      </c>
      <c r="U70" s="72">
        <v>19</v>
      </c>
      <c r="V70" s="71">
        <v>366</v>
      </c>
      <c r="W70" s="72">
        <v>19</v>
      </c>
      <c r="X70" s="73">
        <v>38425</v>
      </c>
      <c r="Y70" s="53">
        <f t="shared" si="3"/>
        <v>13836.56</v>
      </c>
    </row>
    <row r="71" s="43" customFormat="1" ht="40.05" customHeight="1" spans="1:25">
      <c r="A71" s="52" t="s">
        <v>392</v>
      </c>
      <c r="B71" s="54" t="s">
        <v>380</v>
      </c>
      <c r="C71" s="52" t="s">
        <v>31</v>
      </c>
      <c r="D71" s="52" t="s">
        <v>32</v>
      </c>
      <c r="E71" s="55"/>
      <c r="F71" s="55"/>
      <c r="G71" s="55"/>
      <c r="H71" s="55"/>
      <c r="I71" s="54" t="s">
        <v>393</v>
      </c>
      <c r="J71" s="54" t="s">
        <v>57</v>
      </c>
      <c r="K71" s="76"/>
      <c r="L71" s="54" t="s">
        <v>142</v>
      </c>
      <c r="M71" s="54" t="s">
        <v>143</v>
      </c>
      <c r="N71" s="54" t="s">
        <v>394</v>
      </c>
      <c r="O71" s="85" t="s">
        <v>395</v>
      </c>
      <c r="P71" s="54" t="s">
        <v>64</v>
      </c>
      <c r="Q71" s="54">
        <v>2982</v>
      </c>
      <c r="R71" s="54" t="s">
        <v>42</v>
      </c>
      <c r="S71" s="54" t="s">
        <v>211</v>
      </c>
      <c r="T71" s="54" t="s">
        <v>212</v>
      </c>
      <c r="U71" s="72">
        <v>19</v>
      </c>
      <c r="V71" s="71">
        <v>363</v>
      </c>
      <c r="W71" s="72">
        <v>19</v>
      </c>
      <c r="X71" s="73">
        <v>45402.5</v>
      </c>
      <c r="Y71" s="53">
        <f t="shared" si="3"/>
        <v>13836.56</v>
      </c>
    </row>
    <row r="72" s="43" customFormat="1" ht="40.05" customHeight="1" spans="1:25">
      <c r="A72" s="52" t="s">
        <v>396</v>
      </c>
      <c r="B72" s="54" t="s">
        <v>380</v>
      </c>
      <c r="C72" s="52" t="s">
        <v>31</v>
      </c>
      <c r="D72" s="52" t="s">
        <v>32</v>
      </c>
      <c r="E72" s="55"/>
      <c r="F72" s="55"/>
      <c r="G72" s="55"/>
      <c r="H72" s="55"/>
      <c r="I72" s="54" t="s">
        <v>397</v>
      </c>
      <c r="J72" s="54" t="s">
        <v>57</v>
      </c>
      <c r="K72" s="76"/>
      <c r="L72" s="54" t="s">
        <v>142</v>
      </c>
      <c r="M72" s="54" t="s">
        <v>143</v>
      </c>
      <c r="N72" s="54" t="s">
        <v>398</v>
      </c>
      <c r="O72" s="85" t="s">
        <v>399</v>
      </c>
      <c r="P72" s="54" t="s">
        <v>64</v>
      </c>
      <c r="Q72" s="54">
        <v>2982</v>
      </c>
      <c r="R72" s="54" t="s">
        <v>42</v>
      </c>
      <c r="S72" s="54" t="s">
        <v>211</v>
      </c>
      <c r="T72" s="54" t="s">
        <v>400</v>
      </c>
      <c r="U72" s="72">
        <v>27</v>
      </c>
      <c r="V72" s="71">
        <v>363</v>
      </c>
      <c r="W72" s="72">
        <v>27</v>
      </c>
      <c r="X72" s="73">
        <v>50498.6</v>
      </c>
      <c r="Y72" s="53">
        <f t="shared" si="3"/>
        <v>19662.48</v>
      </c>
    </row>
    <row r="73" s="44" customFormat="1" ht="40.05" customHeight="1" spans="1:25">
      <c r="A73" s="59" t="s">
        <v>401</v>
      </c>
      <c r="B73" s="74" t="s">
        <v>380</v>
      </c>
      <c r="C73" s="59" t="s">
        <v>31</v>
      </c>
      <c r="D73" s="59" t="s">
        <v>32</v>
      </c>
      <c r="E73" s="75"/>
      <c r="F73" s="75"/>
      <c r="G73" s="75"/>
      <c r="H73" s="75"/>
      <c r="I73" s="74" t="s">
        <v>402</v>
      </c>
      <c r="J73" s="74" t="s">
        <v>57</v>
      </c>
      <c r="K73" s="77"/>
      <c r="L73" s="74" t="s">
        <v>342</v>
      </c>
      <c r="M73" s="74" t="s">
        <v>403</v>
      </c>
      <c r="N73" s="74" t="s">
        <v>404</v>
      </c>
      <c r="O73" s="86" t="s">
        <v>405</v>
      </c>
      <c r="P73" s="74" t="s">
        <v>69</v>
      </c>
      <c r="Q73" s="74">
        <v>4088</v>
      </c>
      <c r="R73" s="74" t="s">
        <v>42</v>
      </c>
      <c r="S73" s="74" t="s">
        <v>406</v>
      </c>
      <c r="T73" s="74" t="s">
        <v>346</v>
      </c>
      <c r="U73" s="80">
        <v>30</v>
      </c>
      <c r="V73" s="81">
        <v>360</v>
      </c>
      <c r="W73" s="80">
        <v>30</v>
      </c>
      <c r="X73" s="82">
        <v>36951</v>
      </c>
      <c r="Y73" s="83">
        <f t="shared" si="3"/>
        <v>21847.2</v>
      </c>
    </row>
    <row r="74" s="43" customFormat="1" ht="40.05" customHeight="1" spans="1:25">
      <c r="A74" s="52" t="s">
        <v>407</v>
      </c>
      <c r="B74" s="54" t="s">
        <v>380</v>
      </c>
      <c r="C74" s="52" t="s">
        <v>31</v>
      </c>
      <c r="D74" s="52" t="s">
        <v>32</v>
      </c>
      <c r="E74" s="55"/>
      <c r="F74" s="55"/>
      <c r="G74" s="55"/>
      <c r="H74" s="55"/>
      <c r="I74" s="54" t="s">
        <v>408</v>
      </c>
      <c r="J74" s="54" t="s">
        <v>57</v>
      </c>
      <c r="K74" s="78"/>
      <c r="L74" s="54" t="s">
        <v>195</v>
      </c>
      <c r="M74" s="54" t="s">
        <v>409</v>
      </c>
      <c r="N74" s="54" t="s">
        <v>410</v>
      </c>
      <c r="O74" s="85" t="s">
        <v>411</v>
      </c>
      <c r="P74" s="54" t="s">
        <v>69</v>
      </c>
      <c r="Q74" s="54">
        <v>2982</v>
      </c>
      <c r="R74" s="54" t="s">
        <v>42</v>
      </c>
      <c r="S74" s="54" t="s">
        <v>406</v>
      </c>
      <c r="T74" s="54" t="s">
        <v>412</v>
      </c>
      <c r="U74" s="72">
        <v>28</v>
      </c>
      <c r="V74" s="71">
        <v>362</v>
      </c>
      <c r="W74" s="72">
        <v>28</v>
      </c>
      <c r="X74" s="73">
        <v>43913</v>
      </c>
      <c r="Y74" s="53">
        <f t="shared" si="3"/>
        <v>20390.72</v>
      </c>
    </row>
    <row r="75" s="43" customFormat="1" ht="40.05" customHeight="1" spans="1:25">
      <c r="A75" s="52" t="s">
        <v>413</v>
      </c>
      <c r="B75" s="54" t="s">
        <v>380</v>
      </c>
      <c r="C75" s="52" t="s">
        <v>31</v>
      </c>
      <c r="D75" s="52" t="s">
        <v>32</v>
      </c>
      <c r="E75" s="55"/>
      <c r="F75" s="55"/>
      <c r="G75" s="55"/>
      <c r="H75" s="55"/>
      <c r="I75" s="54" t="s">
        <v>414</v>
      </c>
      <c r="J75" s="54" t="s">
        <v>57</v>
      </c>
      <c r="K75" s="78"/>
      <c r="L75" s="54" t="s">
        <v>142</v>
      </c>
      <c r="M75" s="54" t="s">
        <v>415</v>
      </c>
      <c r="N75" s="54" t="s">
        <v>416</v>
      </c>
      <c r="O75" s="85" t="s">
        <v>417</v>
      </c>
      <c r="P75" s="54" t="s">
        <v>87</v>
      </c>
      <c r="Q75" s="54">
        <v>3298</v>
      </c>
      <c r="R75" s="54" t="s">
        <v>42</v>
      </c>
      <c r="S75" s="54" t="s">
        <v>406</v>
      </c>
      <c r="T75" s="54" t="s">
        <v>418</v>
      </c>
      <c r="U75" s="72">
        <v>19</v>
      </c>
      <c r="V75" s="71">
        <v>353</v>
      </c>
      <c r="W75" s="72">
        <v>19</v>
      </c>
      <c r="X75" s="73">
        <v>30407</v>
      </c>
      <c r="Y75" s="53">
        <f t="shared" si="3"/>
        <v>13836.56</v>
      </c>
    </row>
    <row r="76" s="43" customFormat="1" ht="40.05" customHeight="1" spans="1:25">
      <c r="A76" s="52" t="s">
        <v>419</v>
      </c>
      <c r="B76" s="54" t="s">
        <v>380</v>
      </c>
      <c r="C76" s="52" t="s">
        <v>31</v>
      </c>
      <c r="D76" s="52" t="s">
        <v>32</v>
      </c>
      <c r="E76" s="55"/>
      <c r="F76" s="55"/>
      <c r="G76" s="55"/>
      <c r="H76" s="55"/>
      <c r="I76" s="54" t="s">
        <v>420</v>
      </c>
      <c r="J76" s="54" t="s">
        <v>57</v>
      </c>
      <c r="K76" s="78"/>
      <c r="L76" s="54" t="s">
        <v>142</v>
      </c>
      <c r="M76" s="54" t="s">
        <v>235</v>
      </c>
      <c r="N76" s="54" t="s">
        <v>421</v>
      </c>
      <c r="O76" s="85" t="s">
        <v>422</v>
      </c>
      <c r="P76" s="54" t="s">
        <v>87</v>
      </c>
      <c r="Q76" s="54">
        <v>3298</v>
      </c>
      <c r="R76" s="54" t="s">
        <v>42</v>
      </c>
      <c r="S76" s="54" t="s">
        <v>406</v>
      </c>
      <c r="T76" s="54" t="s">
        <v>418</v>
      </c>
      <c r="U76" s="72">
        <v>19</v>
      </c>
      <c r="V76" s="71">
        <v>278</v>
      </c>
      <c r="W76" s="72">
        <v>15</v>
      </c>
      <c r="X76" s="73">
        <v>24467</v>
      </c>
      <c r="Y76" s="53">
        <f t="shared" si="3"/>
        <v>10923.6</v>
      </c>
    </row>
    <row r="77" s="43" customFormat="1" ht="40.05" customHeight="1" spans="1:25">
      <c r="A77" s="52" t="s">
        <v>423</v>
      </c>
      <c r="B77" s="54" t="s">
        <v>380</v>
      </c>
      <c r="C77" s="52" t="s">
        <v>31</v>
      </c>
      <c r="D77" s="52" t="s">
        <v>32</v>
      </c>
      <c r="E77" s="55"/>
      <c r="F77" s="55"/>
      <c r="G77" s="55"/>
      <c r="H77" s="55"/>
      <c r="I77" s="54" t="s">
        <v>424</v>
      </c>
      <c r="J77" s="54" t="s">
        <v>57</v>
      </c>
      <c r="K77" s="78"/>
      <c r="L77" s="54" t="s">
        <v>142</v>
      </c>
      <c r="M77" s="54" t="s">
        <v>235</v>
      </c>
      <c r="N77" s="54" t="s">
        <v>425</v>
      </c>
      <c r="O77" s="85" t="s">
        <v>426</v>
      </c>
      <c r="P77" s="54" t="s">
        <v>61</v>
      </c>
      <c r="Q77" s="54">
        <v>3298</v>
      </c>
      <c r="R77" s="54" t="s">
        <v>42</v>
      </c>
      <c r="S77" s="54" t="s">
        <v>406</v>
      </c>
      <c r="T77" s="54" t="s">
        <v>418</v>
      </c>
      <c r="U77" s="72">
        <v>19</v>
      </c>
      <c r="V77" s="71">
        <v>358</v>
      </c>
      <c r="W77" s="72">
        <v>19</v>
      </c>
      <c r="X77" s="73">
        <v>45356</v>
      </c>
      <c r="Y77" s="53">
        <f t="shared" si="3"/>
        <v>13836.56</v>
      </c>
    </row>
    <row r="78" s="43" customFormat="1" ht="40.05" customHeight="1" spans="1:25">
      <c r="A78" s="52" t="s">
        <v>427</v>
      </c>
      <c r="B78" s="54" t="s">
        <v>380</v>
      </c>
      <c r="C78" s="52" t="s">
        <v>31</v>
      </c>
      <c r="D78" s="52" t="s">
        <v>32</v>
      </c>
      <c r="E78" s="55"/>
      <c r="F78" s="55"/>
      <c r="G78" s="55"/>
      <c r="H78" s="55"/>
      <c r="I78" s="54" t="s">
        <v>428</v>
      </c>
      <c r="J78" s="54" t="s">
        <v>57</v>
      </c>
      <c r="K78" s="78"/>
      <c r="L78" s="54" t="s">
        <v>142</v>
      </c>
      <c r="M78" s="54" t="s">
        <v>235</v>
      </c>
      <c r="N78" s="54" t="s">
        <v>429</v>
      </c>
      <c r="O78" s="54" t="s">
        <v>430</v>
      </c>
      <c r="P78" s="54" t="s">
        <v>61</v>
      </c>
      <c r="Q78" s="54" t="s">
        <v>62</v>
      </c>
      <c r="R78" s="54" t="s">
        <v>42</v>
      </c>
      <c r="S78" s="54" t="s">
        <v>406</v>
      </c>
      <c r="T78" s="54" t="s">
        <v>418</v>
      </c>
      <c r="U78" s="72">
        <v>19</v>
      </c>
      <c r="V78" s="71">
        <v>321</v>
      </c>
      <c r="W78" s="72">
        <v>17</v>
      </c>
      <c r="X78" s="73">
        <v>42737</v>
      </c>
      <c r="Y78" s="53">
        <f t="shared" si="3"/>
        <v>12380.08</v>
      </c>
    </row>
    <row r="79" s="43" customFormat="1" ht="40.05" customHeight="1" spans="1:25">
      <c r="A79" s="52" t="s">
        <v>431</v>
      </c>
      <c r="B79" s="54" t="s">
        <v>380</v>
      </c>
      <c r="C79" s="52" t="s">
        <v>31</v>
      </c>
      <c r="D79" s="52" t="s">
        <v>32</v>
      </c>
      <c r="E79" s="55"/>
      <c r="F79" s="55"/>
      <c r="G79" s="55"/>
      <c r="H79" s="55"/>
      <c r="I79" s="54" t="s">
        <v>432</v>
      </c>
      <c r="J79" s="54" t="s">
        <v>57</v>
      </c>
      <c r="K79" s="76"/>
      <c r="L79" s="54" t="s">
        <v>167</v>
      </c>
      <c r="M79" s="54" t="s">
        <v>433</v>
      </c>
      <c r="N79" s="54" t="s">
        <v>434</v>
      </c>
      <c r="O79" s="54" t="s">
        <v>435</v>
      </c>
      <c r="P79" s="54" t="s">
        <v>64</v>
      </c>
      <c r="Q79" s="54" t="s">
        <v>41</v>
      </c>
      <c r="R79" s="54" t="s">
        <v>42</v>
      </c>
      <c r="S79" s="54" t="s">
        <v>406</v>
      </c>
      <c r="T79" s="54" t="s">
        <v>436</v>
      </c>
      <c r="U79" s="72">
        <v>27</v>
      </c>
      <c r="V79" s="71">
        <v>19</v>
      </c>
      <c r="W79" s="72">
        <v>1</v>
      </c>
      <c r="X79" s="73">
        <v>2994.1</v>
      </c>
      <c r="Y79" s="53">
        <f t="shared" si="3"/>
        <v>728.24</v>
      </c>
    </row>
    <row r="80" s="43" customFormat="1" ht="40.05" customHeight="1" spans="1:25">
      <c r="A80" s="52" t="s">
        <v>437</v>
      </c>
      <c r="B80" s="54" t="s">
        <v>380</v>
      </c>
      <c r="C80" s="52" t="s">
        <v>31</v>
      </c>
      <c r="D80" s="52" t="s">
        <v>32</v>
      </c>
      <c r="E80" s="55"/>
      <c r="F80" s="55"/>
      <c r="G80" s="55"/>
      <c r="H80" s="55"/>
      <c r="I80" s="54" t="s">
        <v>438</v>
      </c>
      <c r="J80" s="54" t="s">
        <v>57</v>
      </c>
      <c r="K80" s="79"/>
      <c r="L80" s="54" t="s">
        <v>439</v>
      </c>
      <c r="M80" s="54" t="s">
        <v>440</v>
      </c>
      <c r="N80" s="54" t="s">
        <v>441</v>
      </c>
      <c r="O80" s="85" t="s">
        <v>442</v>
      </c>
      <c r="P80" s="54" t="s">
        <v>40</v>
      </c>
      <c r="Q80" s="54" t="s">
        <v>41</v>
      </c>
      <c r="R80" s="54" t="s">
        <v>42</v>
      </c>
      <c r="S80" s="54" t="s">
        <v>238</v>
      </c>
      <c r="T80" s="54" t="s">
        <v>443</v>
      </c>
      <c r="U80" s="72">
        <v>19</v>
      </c>
      <c r="V80" s="71">
        <v>363</v>
      </c>
      <c r="W80" s="72">
        <v>19</v>
      </c>
      <c r="X80" s="73">
        <v>63269.5</v>
      </c>
      <c r="Y80" s="53">
        <f t="shared" si="3"/>
        <v>13836.56</v>
      </c>
    </row>
    <row r="81" s="43" customFormat="1" ht="40.05" customHeight="1" spans="1:25">
      <c r="A81" s="52" t="s">
        <v>444</v>
      </c>
      <c r="B81" s="54" t="s">
        <v>380</v>
      </c>
      <c r="C81" s="52" t="s">
        <v>31</v>
      </c>
      <c r="D81" s="52" t="s">
        <v>32</v>
      </c>
      <c r="E81" s="55"/>
      <c r="F81" s="55"/>
      <c r="G81" s="55"/>
      <c r="H81" s="55"/>
      <c r="I81" s="54" t="s">
        <v>445</v>
      </c>
      <c r="J81" s="54" t="s">
        <v>57</v>
      </c>
      <c r="K81" s="79"/>
      <c r="L81" s="54" t="s">
        <v>446</v>
      </c>
      <c r="M81" s="54" t="s">
        <v>447</v>
      </c>
      <c r="N81" s="54" t="s">
        <v>448</v>
      </c>
      <c r="O81" s="85" t="s">
        <v>449</v>
      </c>
      <c r="P81" s="54" t="s">
        <v>52</v>
      </c>
      <c r="Q81" s="54" t="s">
        <v>41</v>
      </c>
      <c r="R81" s="54" t="s">
        <v>42</v>
      </c>
      <c r="S81" s="54" t="s">
        <v>238</v>
      </c>
      <c r="T81" s="54" t="s">
        <v>443</v>
      </c>
      <c r="U81" s="72">
        <v>19</v>
      </c>
      <c r="V81" s="71">
        <v>364</v>
      </c>
      <c r="W81" s="72">
        <v>19</v>
      </c>
      <c r="X81" s="73">
        <v>62637.8</v>
      </c>
      <c r="Y81" s="53">
        <f t="shared" si="3"/>
        <v>13836.56</v>
      </c>
    </row>
    <row r="82" s="43" customFormat="1" ht="40.05" customHeight="1" spans="1:25">
      <c r="A82" s="52" t="s">
        <v>450</v>
      </c>
      <c r="B82" s="54" t="s">
        <v>380</v>
      </c>
      <c r="C82" s="52" t="s">
        <v>31</v>
      </c>
      <c r="D82" s="52" t="s">
        <v>32</v>
      </c>
      <c r="E82" s="55"/>
      <c r="F82" s="55"/>
      <c r="G82" s="55"/>
      <c r="H82" s="55"/>
      <c r="I82" s="54" t="s">
        <v>451</v>
      </c>
      <c r="J82" s="54" t="s">
        <v>57</v>
      </c>
      <c r="K82" s="79"/>
      <c r="L82" s="54" t="s">
        <v>452</v>
      </c>
      <c r="M82" s="54" t="s">
        <v>143</v>
      </c>
      <c r="N82" s="54" t="s">
        <v>453</v>
      </c>
      <c r="O82" s="85" t="s">
        <v>454</v>
      </c>
      <c r="P82" s="54" t="s">
        <v>64</v>
      </c>
      <c r="Q82" s="54" t="s">
        <v>41</v>
      </c>
      <c r="R82" s="54" t="s">
        <v>42</v>
      </c>
      <c r="S82" s="54" t="s">
        <v>238</v>
      </c>
      <c r="T82" s="54" t="s">
        <v>455</v>
      </c>
      <c r="U82" s="72">
        <v>19</v>
      </c>
      <c r="V82" s="71">
        <v>351</v>
      </c>
      <c r="W82" s="72">
        <v>19</v>
      </c>
      <c r="X82" s="73">
        <v>76769.2</v>
      </c>
      <c r="Y82" s="53">
        <f t="shared" si="3"/>
        <v>13836.56</v>
      </c>
    </row>
    <row r="83" s="43" customFormat="1" ht="40.05" customHeight="1" spans="1:25">
      <c r="A83" s="52" t="s">
        <v>456</v>
      </c>
      <c r="B83" s="54" t="s">
        <v>380</v>
      </c>
      <c r="C83" s="52" t="s">
        <v>31</v>
      </c>
      <c r="D83" s="52" t="s">
        <v>32</v>
      </c>
      <c r="E83" s="55"/>
      <c r="F83" s="55"/>
      <c r="G83" s="55"/>
      <c r="H83" s="55"/>
      <c r="I83" s="54" t="s">
        <v>457</v>
      </c>
      <c r="J83" s="54" t="s">
        <v>57</v>
      </c>
      <c r="K83" s="79"/>
      <c r="L83" s="54" t="s">
        <v>458</v>
      </c>
      <c r="M83" s="54" t="s">
        <v>459</v>
      </c>
      <c r="N83" s="54" t="s">
        <v>460</v>
      </c>
      <c r="O83" s="85" t="s">
        <v>461</v>
      </c>
      <c r="P83" s="54" t="s">
        <v>40</v>
      </c>
      <c r="Q83" s="54" t="s">
        <v>462</v>
      </c>
      <c r="R83" s="54" t="s">
        <v>42</v>
      </c>
      <c r="S83" s="54" t="s">
        <v>238</v>
      </c>
      <c r="T83" s="54" t="s">
        <v>463</v>
      </c>
      <c r="U83" s="72">
        <v>31</v>
      </c>
      <c r="V83" s="71">
        <v>361</v>
      </c>
      <c r="W83" s="72">
        <v>31</v>
      </c>
      <c r="X83" s="73">
        <v>87349.2</v>
      </c>
      <c r="Y83" s="53">
        <f t="shared" si="3"/>
        <v>22575.44</v>
      </c>
    </row>
    <row r="84" s="43" customFormat="1" ht="40.05" customHeight="1" spans="1:25">
      <c r="A84" s="52" t="s">
        <v>464</v>
      </c>
      <c r="B84" s="54" t="s">
        <v>380</v>
      </c>
      <c r="C84" s="52" t="s">
        <v>31</v>
      </c>
      <c r="D84" s="52" t="s">
        <v>32</v>
      </c>
      <c r="E84" s="55"/>
      <c r="F84" s="55"/>
      <c r="G84" s="55"/>
      <c r="H84" s="55"/>
      <c r="I84" s="54" t="s">
        <v>465</v>
      </c>
      <c r="J84" s="54" t="s">
        <v>57</v>
      </c>
      <c r="K84" s="79"/>
      <c r="L84" s="54" t="s">
        <v>458</v>
      </c>
      <c r="M84" s="54" t="s">
        <v>466</v>
      </c>
      <c r="N84" s="54" t="s">
        <v>467</v>
      </c>
      <c r="O84" s="85" t="s">
        <v>468</v>
      </c>
      <c r="P84" s="54" t="s">
        <v>40</v>
      </c>
      <c r="Q84" s="54" t="s">
        <v>469</v>
      </c>
      <c r="R84" s="54" t="s">
        <v>42</v>
      </c>
      <c r="S84" s="54" t="s">
        <v>238</v>
      </c>
      <c r="T84" s="54" t="s">
        <v>470</v>
      </c>
      <c r="U84" s="72">
        <v>39</v>
      </c>
      <c r="V84" s="71">
        <v>362</v>
      </c>
      <c r="W84" s="72">
        <v>39</v>
      </c>
      <c r="X84" s="73">
        <v>60024.9</v>
      </c>
      <c r="Y84" s="53">
        <f t="shared" si="3"/>
        <v>28401.36</v>
      </c>
    </row>
    <row r="85" s="43" customFormat="1" ht="40.05" customHeight="1" spans="1:25">
      <c r="A85" s="52" t="s">
        <v>471</v>
      </c>
      <c r="B85" s="54" t="s">
        <v>380</v>
      </c>
      <c r="C85" s="52" t="s">
        <v>31</v>
      </c>
      <c r="D85" s="52" t="s">
        <v>32</v>
      </c>
      <c r="E85" s="55"/>
      <c r="F85" s="55"/>
      <c r="G85" s="55"/>
      <c r="H85" s="55"/>
      <c r="I85" s="54" t="s">
        <v>472</v>
      </c>
      <c r="J85" s="54" t="s">
        <v>57</v>
      </c>
      <c r="K85" s="79"/>
      <c r="L85" s="54" t="s">
        <v>473</v>
      </c>
      <c r="M85" s="54" t="s">
        <v>474</v>
      </c>
      <c r="N85" s="54" t="s">
        <v>475</v>
      </c>
      <c r="O85" s="85" t="s">
        <v>476</v>
      </c>
      <c r="P85" s="54" t="s">
        <v>112</v>
      </c>
      <c r="Q85" s="54" t="s">
        <v>477</v>
      </c>
      <c r="R85" s="54" t="s">
        <v>42</v>
      </c>
      <c r="S85" s="54" t="s">
        <v>238</v>
      </c>
      <c r="T85" s="54" t="s">
        <v>478</v>
      </c>
      <c r="U85" s="72">
        <v>53</v>
      </c>
      <c r="V85" s="71">
        <v>105</v>
      </c>
      <c r="W85" s="72">
        <v>15</v>
      </c>
      <c r="X85" s="73">
        <v>10183.3</v>
      </c>
      <c r="Y85" s="53">
        <f t="shared" si="3"/>
        <v>10923.6</v>
      </c>
    </row>
    <row r="86" s="43" customFormat="1" ht="40.05" customHeight="1" spans="1:25">
      <c r="A86" s="52" t="s">
        <v>479</v>
      </c>
      <c r="B86" s="54" t="s">
        <v>380</v>
      </c>
      <c r="C86" s="52" t="s">
        <v>31</v>
      </c>
      <c r="D86" s="52" t="s">
        <v>32</v>
      </c>
      <c r="E86" s="55"/>
      <c r="F86" s="55"/>
      <c r="G86" s="55"/>
      <c r="H86" s="55"/>
      <c r="I86" s="54" t="s">
        <v>480</v>
      </c>
      <c r="J86" s="54" t="s">
        <v>57</v>
      </c>
      <c r="K86" s="79"/>
      <c r="L86" s="54" t="s">
        <v>481</v>
      </c>
      <c r="M86" s="54" t="s">
        <v>482</v>
      </c>
      <c r="N86" s="54" t="s">
        <v>483</v>
      </c>
      <c r="O86" s="85" t="s">
        <v>484</v>
      </c>
      <c r="P86" s="54" t="s">
        <v>61</v>
      </c>
      <c r="Q86" s="54" t="s">
        <v>485</v>
      </c>
      <c r="R86" s="54" t="s">
        <v>42</v>
      </c>
      <c r="S86" s="54" t="s">
        <v>238</v>
      </c>
      <c r="T86" s="54" t="s">
        <v>478</v>
      </c>
      <c r="U86" s="72">
        <v>30</v>
      </c>
      <c r="V86" s="71">
        <v>194</v>
      </c>
      <c r="W86" s="72">
        <v>16</v>
      </c>
      <c r="X86" s="73">
        <v>37959.6</v>
      </c>
      <c r="Y86" s="53">
        <f t="shared" si="3"/>
        <v>11651.84</v>
      </c>
    </row>
    <row r="87" s="43" customFormat="1" ht="40.05" customHeight="1" spans="1:25">
      <c r="A87" s="52" t="s">
        <v>486</v>
      </c>
      <c r="B87" s="54" t="s">
        <v>380</v>
      </c>
      <c r="C87" s="52" t="s">
        <v>31</v>
      </c>
      <c r="D87" s="52" t="s">
        <v>32</v>
      </c>
      <c r="E87" s="55"/>
      <c r="F87" s="55"/>
      <c r="G87" s="55"/>
      <c r="H87" s="55"/>
      <c r="I87" s="54" t="s">
        <v>487</v>
      </c>
      <c r="J87" s="54" t="s">
        <v>57</v>
      </c>
      <c r="K87" s="79"/>
      <c r="L87" s="54" t="s">
        <v>481</v>
      </c>
      <c r="M87" s="54" t="s">
        <v>482</v>
      </c>
      <c r="N87" s="54" t="s">
        <v>488</v>
      </c>
      <c r="O87" s="85" t="s">
        <v>489</v>
      </c>
      <c r="P87" s="54" t="s">
        <v>61</v>
      </c>
      <c r="Q87" s="54" t="s">
        <v>485</v>
      </c>
      <c r="R87" s="54" t="s">
        <v>42</v>
      </c>
      <c r="S87" s="54" t="s">
        <v>238</v>
      </c>
      <c r="T87" s="54" t="s">
        <v>478</v>
      </c>
      <c r="U87" s="72">
        <v>30</v>
      </c>
      <c r="V87" s="71">
        <v>344</v>
      </c>
      <c r="W87" s="72">
        <v>29</v>
      </c>
      <c r="X87" s="73">
        <v>72595.9</v>
      </c>
      <c r="Y87" s="53">
        <f t="shared" si="3"/>
        <v>21118.96</v>
      </c>
    </row>
    <row r="88" s="43" customFormat="1" ht="40.05" customHeight="1" spans="1:25">
      <c r="A88" s="52" t="s">
        <v>490</v>
      </c>
      <c r="B88" s="54" t="s">
        <v>380</v>
      </c>
      <c r="C88" s="52" t="s">
        <v>31</v>
      </c>
      <c r="D88" s="52" t="s">
        <v>32</v>
      </c>
      <c r="E88" s="55"/>
      <c r="F88" s="55"/>
      <c r="G88" s="55"/>
      <c r="H88" s="55"/>
      <c r="I88" s="54" t="s">
        <v>491</v>
      </c>
      <c r="J88" s="54" t="s">
        <v>57</v>
      </c>
      <c r="K88" s="79"/>
      <c r="L88" s="54" t="s">
        <v>492</v>
      </c>
      <c r="M88" s="54" t="s">
        <v>493</v>
      </c>
      <c r="N88" s="54" t="s">
        <v>494</v>
      </c>
      <c r="O88" s="85" t="s">
        <v>495</v>
      </c>
      <c r="P88" s="54" t="s">
        <v>87</v>
      </c>
      <c r="Q88" s="54" t="s">
        <v>496</v>
      </c>
      <c r="R88" s="54" t="s">
        <v>42</v>
      </c>
      <c r="S88" s="54" t="s">
        <v>238</v>
      </c>
      <c r="T88" s="54" t="s">
        <v>478</v>
      </c>
      <c r="U88" s="72">
        <v>39</v>
      </c>
      <c r="V88" s="71">
        <v>131</v>
      </c>
      <c r="W88" s="72">
        <v>14</v>
      </c>
      <c r="X88" s="73">
        <v>19878</v>
      </c>
      <c r="Y88" s="53">
        <v>10196.73</v>
      </c>
    </row>
    <row r="89" s="43" customFormat="1" ht="40.05" customHeight="1" spans="1:25">
      <c r="A89" s="52" t="s">
        <v>497</v>
      </c>
      <c r="B89" s="52" t="s">
        <v>380</v>
      </c>
      <c r="C89" s="52" t="s">
        <v>31</v>
      </c>
      <c r="D89" s="52" t="s">
        <v>32</v>
      </c>
      <c r="E89" s="53"/>
      <c r="F89" s="53"/>
      <c r="G89" s="53"/>
      <c r="H89" s="53"/>
      <c r="I89" s="52" t="s">
        <v>498</v>
      </c>
      <c r="J89" s="52" t="s">
        <v>57</v>
      </c>
      <c r="K89" s="79"/>
      <c r="L89" s="52" t="s">
        <v>458</v>
      </c>
      <c r="M89" s="52" t="s">
        <v>275</v>
      </c>
      <c r="N89" s="52" t="s">
        <v>499</v>
      </c>
      <c r="O89" s="52" t="s">
        <v>500</v>
      </c>
      <c r="P89" s="52" t="s">
        <v>64</v>
      </c>
      <c r="Q89" s="52" t="s">
        <v>501</v>
      </c>
      <c r="R89" s="52" t="s">
        <v>42</v>
      </c>
      <c r="S89" s="52" t="s">
        <v>238</v>
      </c>
      <c r="T89" s="52" t="s">
        <v>478</v>
      </c>
      <c r="U89" s="72">
        <v>29</v>
      </c>
      <c r="V89" s="71">
        <v>208</v>
      </c>
      <c r="W89" s="72">
        <v>17</v>
      </c>
      <c r="X89" s="71">
        <v>40073.1</v>
      </c>
      <c r="Y89" s="53">
        <f t="shared" si="3"/>
        <v>12380.08</v>
      </c>
    </row>
    <row r="90" ht="44" customHeight="1" spans="1:25">
      <c r="A90" s="54"/>
      <c r="B90" s="54" t="s">
        <v>502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84">
        <f>SUM(Y6:Y89)</f>
        <v>1235100</v>
      </c>
    </row>
  </sheetData>
  <mergeCells count="5">
    <mergeCell ref="A1:N1"/>
    <mergeCell ref="M4:N4"/>
    <mergeCell ref="R4:T4"/>
    <mergeCell ref="W4:Y4"/>
    <mergeCell ref="A2:Y3"/>
  </mergeCells>
  <dataValidations count="5">
    <dataValidation type="list" allowBlank="1" showErrorMessage="1" sqref="F90:F65477 G6:G89">
      <formula1>区_市_县</formula1>
    </dataValidation>
    <dataValidation type="list" allowBlank="1" showErrorMessage="1" sqref="G90:G65477 H6:H89">
      <formula1>INDIRECT(INDIRECT("D"&amp;ROW()))</formula1>
    </dataValidation>
    <dataValidation type="list" allowBlank="1" showErrorMessage="1" sqref="H90:H65477">
      <formula1>INDIRECT(IF(SUBSTITUTE(SUBSTITUTE(SUBSTITUTE(SUBSTITUTE(INDIRECT("E"&amp;ROW()),"(","_"),")","_"),"（","_"),"）","_")="","",INDIRECT("D"&amp;ROW())&amp;SUBSTITUTE(SUBSTITUTE(SUBSTITUTE(SUBSTITUTE(INDIRECT("E"&amp;ROW()),"(","_"),")","_"),"（","_"),"）","_")))</formula1>
    </dataValidation>
    <dataValidation type="list" allowBlank="1" showInputMessage="1" showErrorMessage="1" sqref="J68:J79">
      <formula1>"新购置,过户转入,过户转出,注销/报废,无变更"</formula1>
    </dataValidation>
    <dataValidation type="custom" allowBlank="1" showErrorMessage="1" errorTitle="该列中" error="身份证号码重复" sqref="C90:D65477 C6:E89">
      <formula1>SUMPRODUCT((C:C=C6)*1)=1</formula1>
    </dataValidation>
  </dataValidations>
  <pageMargins left="0.432638888888889" right="0.0784722222222222" top="0.751388888888889" bottom="0.472222222222222" header="0.298611111111111" footer="0.298611111111111"/>
  <pageSetup paperSize="9" scale="35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75" zoomScaleNormal="75" topLeftCell="D1" workbookViewId="0">
      <selection activeCell="D46" sqref="D46"/>
    </sheetView>
  </sheetViews>
  <sheetFormatPr defaultColWidth="9" defaultRowHeight="14.4"/>
  <cols>
    <col min="1" max="1" width="13.7777777777778" customWidth="1"/>
    <col min="2" max="2" width="16" customWidth="1"/>
    <col min="3" max="3" width="21.3333333333333" customWidth="1"/>
    <col min="4" max="4" width="17.8796296296296" customWidth="1"/>
    <col min="5" max="5" width="22.8796296296296" style="2" customWidth="1"/>
    <col min="6" max="6" width="27.8796296296296" style="2" customWidth="1"/>
    <col min="7" max="7" width="18.3333333333333" style="3" customWidth="1"/>
    <col min="8" max="8" width="17.5555555555556" customWidth="1"/>
    <col min="9" max="9" width="21.6666666666667" customWidth="1"/>
    <col min="10" max="10" width="12.6296296296296"/>
  </cols>
  <sheetData>
    <row r="1" spans="1:9">
      <c r="A1" s="4" t="s">
        <v>503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ht="33" customHeight="1" spans="1:9">
      <c r="A3" s="4"/>
      <c r="B3" s="4"/>
      <c r="C3" s="4"/>
      <c r="D3" s="4"/>
      <c r="E3" s="4"/>
      <c r="F3" s="4"/>
      <c r="G3" s="4"/>
      <c r="H3" s="4"/>
      <c r="I3" s="4"/>
    </row>
    <row r="4" ht="31.2" spans="1:9">
      <c r="A4" s="5" t="s">
        <v>504</v>
      </c>
      <c r="B4" s="5" t="s">
        <v>505</v>
      </c>
      <c r="C4" s="5" t="s">
        <v>506</v>
      </c>
      <c r="D4" s="5" t="s">
        <v>507</v>
      </c>
      <c r="E4" s="6" t="s">
        <v>508</v>
      </c>
      <c r="F4" s="7" t="s">
        <v>509</v>
      </c>
      <c r="G4" s="8" t="s">
        <v>510</v>
      </c>
      <c r="H4" s="9" t="s">
        <v>511</v>
      </c>
      <c r="I4" s="9" t="s">
        <v>512</v>
      </c>
    </row>
    <row r="5" s="1" customFormat="1" ht="31.2" spans="1:9">
      <c r="A5" s="10" t="s">
        <v>31</v>
      </c>
      <c r="B5" s="11" t="s">
        <v>32</v>
      </c>
      <c r="C5" s="12">
        <v>84</v>
      </c>
      <c r="D5" s="12">
        <v>1835</v>
      </c>
      <c r="E5" s="13">
        <v>1696</v>
      </c>
      <c r="F5" s="14">
        <v>4223008.6</v>
      </c>
      <c r="G5" s="15">
        <v>123.51</v>
      </c>
      <c r="H5" s="16"/>
      <c r="I5" s="36"/>
    </row>
    <row r="6" s="1" customFormat="1" ht="15.6" spans="1:9">
      <c r="A6" s="10"/>
      <c r="B6" s="11"/>
      <c r="C6" s="17"/>
      <c r="D6" s="18"/>
      <c r="E6" s="19"/>
      <c r="F6" s="20"/>
      <c r="G6" s="21"/>
      <c r="H6" s="16"/>
      <c r="I6" s="36"/>
    </row>
    <row r="7" s="1" customFormat="1" ht="15.6" spans="1:9">
      <c r="A7" s="22"/>
      <c r="B7" s="11"/>
      <c r="C7" s="23"/>
      <c r="D7" s="24"/>
      <c r="E7" s="19"/>
      <c r="F7" s="20"/>
      <c r="G7" s="21"/>
      <c r="H7" s="16"/>
      <c r="I7" s="36"/>
    </row>
    <row r="8" s="1" customFormat="1" ht="15.6" spans="1:9">
      <c r="A8" s="22"/>
      <c r="B8" s="11"/>
      <c r="C8" s="17"/>
      <c r="D8" s="18"/>
      <c r="E8" s="19"/>
      <c r="F8" s="20"/>
      <c r="G8" s="21"/>
      <c r="H8" s="16"/>
      <c r="I8" s="36"/>
    </row>
    <row r="9" s="1" customFormat="1" ht="15.6" spans="1:9">
      <c r="A9" s="22"/>
      <c r="B9" s="11"/>
      <c r="C9" s="25"/>
      <c r="D9" s="26"/>
      <c r="E9" s="27"/>
      <c r="F9" s="28"/>
      <c r="G9" s="21"/>
      <c r="H9" s="16"/>
      <c r="I9" s="36"/>
    </row>
    <row r="10" s="1" customFormat="1" ht="15.6" spans="1:9">
      <c r="A10" s="22"/>
      <c r="B10" s="11"/>
      <c r="C10" s="11"/>
      <c r="D10" s="11"/>
      <c r="E10" s="11"/>
      <c r="F10" s="29"/>
      <c r="G10" s="21"/>
      <c r="H10" s="16"/>
      <c r="I10" s="36"/>
    </row>
    <row r="11" s="1" customFormat="1" ht="15.6" spans="1:9">
      <c r="A11" s="30"/>
      <c r="B11" s="31"/>
      <c r="C11" s="31"/>
      <c r="D11" s="31"/>
      <c r="E11" s="31"/>
      <c r="F11" s="28"/>
      <c r="G11" s="32"/>
      <c r="H11" s="33"/>
      <c r="I11" s="37"/>
    </row>
    <row r="12" spans="1:9">
      <c r="A12" s="34"/>
      <c r="B12" s="34"/>
      <c r="C12" s="34"/>
      <c r="D12" s="34"/>
      <c r="E12" s="34"/>
      <c r="F12" s="34"/>
      <c r="G12" s="34"/>
      <c r="H12" s="34"/>
      <c r="I12" s="38"/>
    </row>
    <row r="13" ht="58.05" customHeight="1" spans="1:9">
      <c r="A13" s="35"/>
      <c r="B13" s="35"/>
      <c r="C13" s="35"/>
      <c r="D13" s="35"/>
      <c r="E13" s="35"/>
      <c r="F13" s="35"/>
      <c r="G13" s="35"/>
      <c r="H13" s="35"/>
      <c r="I13" s="39"/>
    </row>
  </sheetData>
  <mergeCells count="2">
    <mergeCell ref="A1:I3"/>
    <mergeCell ref="A12:I13"/>
  </mergeCells>
  <pageMargins left="0.904861111111111" right="0.75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A1" sqref="A1"/>
    </sheetView>
  </sheetViews>
  <sheetFormatPr defaultColWidth="9" defaultRowHeight="14.4" outlineLevelCol="2"/>
  <sheetData>
    <row r="1" spans="1:3">
      <c r="A1" t="s">
        <v>513</v>
      </c>
      <c r="B1" t="s">
        <v>514</v>
      </c>
      <c r="C1" t="s">
        <v>515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V2"/>
  <sheetViews>
    <sheetView workbookViewId="0">
      <selection activeCell="A1" sqref="A1"/>
    </sheetView>
  </sheetViews>
  <sheetFormatPr defaultColWidth="9" defaultRowHeight="14.4" outlineLevelRow="1"/>
  <sheetData>
    <row r="1" spans="8:22">
      <c r="H1" t="s">
        <v>516</v>
      </c>
      <c r="V1" t="s">
        <v>517</v>
      </c>
    </row>
    <row r="2" spans="22:22">
      <c r="V2" t="s">
        <v>518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附件1农客明细表</vt:lpstr>
      <vt:lpstr>附件2农客汇总表</vt:lpstr>
      <vt:lpstr>org_hiddenSheet</vt:lpstr>
      <vt:lpstr>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WPS_1511487871</cp:lastModifiedBy>
  <dcterms:created xsi:type="dcterms:W3CDTF">2023-12-10T14:52:00Z</dcterms:created>
  <dcterms:modified xsi:type="dcterms:W3CDTF">2025-07-04T01:05:48Z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E4AACEEE65654066ACBD01102052E675_13</vt:lpwstr>
  </property>
  <property fmtid="{D5CDD505-2E9C-101B-9397-08002B2CF9AE}" pid="3" name="KSOProductBuildVer">
    <vt:lpwstr>2052-12.1.0.21541</vt:lpwstr>
  </property>
</Properties>
</file>