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一次" sheetId="1" r:id="rId1"/>
    <sheet name="第二次" sheetId="2" r:id="rId2"/>
    <sheet name="第三次" sheetId="3" r:id="rId3"/>
    <sheet name="全年" sheetId="4" r:id="rId4"/>
  </sheets>
  <calcPr calcId="144525"/>
</workbook>
</file>

<file path=xl/sharedStrings.xml><?xml version="1.0" encoding="utf-8"?>
<sst xmlns="http://schemas.openxmlformats.org/spreadsheetml/2006/main" count="240" uniqueCount="64">
  <si>
    <t>附件：1</t>
  </si>
  <si>
    <t>邵阳市2020年度上半年公路施工企业信用评价公示表</t>
  </si>
  <si>
    <t>序号</t>
  </si>
  <si>
    <t>项目名称</t>
  </si>
  <si>
    <t>合同段名称</t>
  </si>
  <si>
    <t>施工企业</t>
  </si>
  <si>
    <t>组织机构代码</t>
  </si>
  <si>
    <t>扣分</t>
  </si>
  <si>
    <t>信用评价得分</t>
  </si>
  <si>
    <t>备注</t>
  </si>
  <si>
    <t>S244新邵县太芝庙至雀塘公路</t>
  </si>
  <si>
    <t>全合同段</t>
  </si>
  <si>
    <t>邵阳通泰路桥建设有限公司</t>
  </si>
  <si>
    <t>77225631-3</t>
  </si>
  <si>
    <t>新邵县城至烂坝公路改建工程</t>
  </si>
  <si>
    <t>TJ01合同段</t>
  </si>
  <si>
    <t>邵阳市宝庆公路桥梁工程有限公司</t>
  </si>
  <si>
    <t>18553193-1</t>
  </si>
  <si>
    <t>S245武冈邓家铺至新宁狮子寨公路工程</t>
  </si>
  <si>
    <t>全标段</t>
  </si>
  <si>
    <t>湖南省铁工建设集团有限公司</t>
  </si>
  <si>
    <t>18377131-7</t>
  </si>
  <si>
    <t>S251、S341城步南山牧场至绥宁古龙岩公路改建工程</t>
  </si>
  <si>
    <t>A1标</t>
  </si>
  <si>
    <t>邵阳公路桥梁建设有限责任公司</t>
  </si>
  <si>
    <t>18553223-X</t>
  </si>
  <si>
    <t>A2标</t>
  </si>
  <si>
    <t>湖南娄底路桥建设有限责任公司</t>
  </si>
  <si>
    <t>73053310-8</t>
  </si>
  <si>
    <t>隆回县丁山经西洋江至洞口县城公路工程（洞口段）</t>
  </si>
  <si>
    <t>B2标段</t>
  </si>
  <si>
    <t>武汉东交路桥工程有限公司</t>
  </si>
  <si>
    <t>70712476-0</t>
  </si>
  <si>
    <t>B3标段</t>
  </si>
  <si>
    <t>湖南省新化公路桥梁建设工程有限公司</t>
  </si>
  <si>
    <t>91431322447344539J</t>
  </si>
  <si>
    <t>B4标段</t>
  </si>
  <si>
    <t>抚州市恒通路桥工程有限公司</t>
  </si>
  <si>
    <t>76337202-1</t>
  </si>
  <si>
    <t>B1标段</t>
  </si>
  <si>
    <t>湖南佳林建设集团有限公司</t>
  </si>
  <si>
    <t>69181499-3</t>
  </si>
  <si>
    <t>邵阳市应安亭至陈家桥公路工程</t>
  </si>
  <si>
    <t>A1标段</t>
  </si>
  <si>
    <t>湖南发通路桥集团有限公司</t>
  </si>
  <si>
    <t>71700217-7</t>
  </si>
  <si>
    <t>邵阳市2020年度第三季度公路施工企业信用评价公示表</t>
  </si>
  <si>
    <t>A3标</t>
  </si>
  <si>
    <t>湖南省金达工程建设有限公司</t>
  </si>
  <si>
    <t>70729210-7</t>
  </si>
  <si>
    <t>邵阳县G55白仓互通连接线-G207公路</t>
  </si>
  <si>
    <t>安徽恒通交通工程有限公司</t>
  </si>
  <si>
    <t>78652166-7</t>
  </si>
  <si>
    <t>邵阳市2020年度第四季度公路施工企业信用评价公示表</t>
  </si>
  <si>
    <t>湖南省S336邵阳县黄豆园至黄亭市公路工程</t>
  </si>
  <si>
    <t>A合同段</t>
  </si>
  <si>
    <t>安徽省公路桥梁工程有限公司</t>
  </si>
  <si>
    <t>91340000148941069W</t>
  </si>
  <si>
    <t>邵阳市2020年度公路施工企业信用评价公示表</t>
  </si>
  <si>
    <t>第一次</t>
  </si>
  <si>
    <t>第二次</t>
  </si>
  <si>
    <t>第三次</t>
  </si>
  <si>
    <t>全年综合扣分</t>
  </si>
  <si>
    <t>全年综合得分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</si>
</sst>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7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M8" sqref="M8"/>
    </sheetView>
  </sheetViews>
  <sheetFormatPr defaultColWidth="9" defaultRowHeight="13.5" outlineLevelCol="7"/>
  <cols>
    <col min="1" max="1" width="6.125" style="1" customWidth="1"/>
    <col min="2" max="2" width="30.375" customWidth="1"/>
    <col min="3" max="3" width="13" customWidth="1"/>
    <col min="4" max="4" width="28.75" customWidth="1"/>
    <col min="5" max="5" width="24.875" customWidth="1"/>
    <col min="6" max="6" width="9.75" hidden="1" customWidth="1"/>
    <col min="7" max="7" width="12.5" customWidth="1"/>
    <col min="8" max="8" width="9" style="1"/>
  </cols>
  <sheetData>
    <row r="1" spans="1:1">
      <c r="A1" s="1" t="s">
        <v>0</v>
      </c>
    </row>
    <row r="2" ht="45" customHeight="1" spans="1:8">
      <c r="A2" s="2" t="s">
        <v>1</v>
      </c>
      <c r="B2" s="3"/>
      <c r="C2" s="3"/>
      <c r="D2" s="3"/>
      <c r="E2" s="3"/>
      <c r="F2" s="3"/>
      <c r="G2" s="3"/>
      <c r="H2" s="3"/>
    </row>
    <row r="4" ht="33" customHeight="1" spans="1:8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ht="33" customHeight="1" spans="1:8">
      <c r="A5" s="4">
        <v>1</v>
      </c>
      <c r="B5" s="5" t="s">
        <v>10</v>
      </c>
      <c r="C5" s="5" t="s">
        <v>11</v>
      </c>
      <c r="D5" s="5" t="s">
        <v>12</v>
      </c>
      <c r="E5" s="4" t="s">
        <v>13</v>
      </c>
      <c r="F5" s="4">
        <v>3</v>
      </c>
      <c r="G5" s="4">
        <f>100-F5</f>
        <v>97</v>
      </c>
      <c r="H5" s="4"/>
    </row>
    <row r="6" ht="33" customHeight="1" spans="1:8">
      <c r="A6" s="4">
        <v>2</v>
      </c>
      <c r="B6" s="5" t="s">
        <v>14</v>
      </c>
      <c r="C6" s="5" t="s">
        <v>15</v>
      </c>
      <c r="D6" s="5" t="s">
        <v>16</v>
      </c>
      <c r="E6" s="4" t="s">
        <v>17</v>
      </c>
      <c r="F6" s="4">
        <v>5</v>
      </c>
      <c r="G6" s="4">
        <f t="shared" ref="G6:G15" si="0">100-F6</f>
        <v>95</v>
      </c>
      <c r="H6" s="4"/>
    </row>
    <row r="7" ht="33" customHeight="1" spans="1:8">
      <c r="A7" s="4">
        <v>3</v>
      </c>
      <c r="B7" s="5" t="s">
        <v>18</v>
      </c>
      <c r="C7" s="5" t="s">
        <v>19</v>
      </c>
      <c r="D7" s="5" t="s">
        <v>20</v>
      </c>
      <c r="E7" s="4" t="s">
        <v>21</v>
      </c>
      <c r="F7" s="4">
        <v>11.2</v>
      </c>
      <c r="G7" s="4">
        <f t="shared" si="0"/>
        <v>88.8</v>
      </c>
      <c r="H7" s="4"/>
    </row>
    <row r="8" ht="33" customHeight="1" spans="1:8">
      <c r="A8" s="4">
        <v>4</v>
      </c>
      <c r="B8" s="5" t="s">
        <v>22</v>
      </c>
      <c r="C8" s="5" t="s">
        <v>23</v>
      </c>
      <c r="D8" s="5" t="s">
        <v>24</v>
      </c>
      <c r="E8" s="4" t="s">
        <v>25</v>
      </c>
      <c r="F8" s="4">
        <v>1.2</v>
      </c>
      <c r="G8" s="4">
        <f t="shared" si="0"/>
        <v>98.8</v>
      </c>
      <c r="H8" s="4"/>
    </row>
    <row r="9" ht="33" customHeight="1" spans="1:8">
      <c r="A9" s="4">
        <v>5</v>
      </c>
      <c r="B9" s="5" t="s">
        <v>22</v>
      </c>
      <c r="C9" s="5" t="s">
        <v>26</v>
      </c>
      <c r="D9" s="5" t="s">
        <v>27</v>
      </c>
      <c r="E9" s="4" t="s">
        <v>28</v>
      </c>
      <c r="F9" s="4">
        <v>5.2</v>
      </c>
      <c r="G9" s="4">
        <f t="shared" si="0"/>
        <v>94.8</v>
      </c>
      <c r="H9" s="4"/>
    </row>
    <row r="10" ht="33" customHeight="1" spans="1:8">
      <c r="A10" s="4">
        <v>6</v>
      </c>
      <c r="B10" s="5" t="s">
        <v>29</v>
      </c>
      <c r="C10" s="5" t="s">
        <v>30</v>
      </c>
      <c r="D10" s="5" t="s">
        <v>31</v>
      </c>
      <c r="E10" s="4" t="s">
        <v>32</v>
      </c>
      <c r="F10" s="4">
        <v>10</v>
      </c>
      <c r="G10" s="4">
        <f t="shared" si="0"/>
        <v>90</v>
      </c>
      <c r="H10" s="4"/>
    </row>
    <row r="11" ht="33" customHeight="1" spans="1:8">
      <c r="A11" s="4">
        <v>7</v>
      </c>
      <c r="B11" s="5" t="s">
        <v>29</v>
      </c>
      <c r="C11" s="5" t="s">
        <v>33</v>
      </c>
      <c r="D11" s="5" t="s">
        <v>34</v>
      </c>
      <c r="E11" s="4" t="s">
        <v>35</v>
      </c>
      <c r="F11" s="4">
        <v>3.5</v>
      </c>
      <c r="G11" s="4">
        <f t="shared" si="0"/>
        <v>96.5</v>
      </c>
      <c r="H11" s="4"/>
    </row>
    <row r="12" ht="33" customHeight="1" spans="1:8">
      <c r="A12" s="4">
        <v>8</v>
      </c>
      <c r="B12" s="5" t="s">
        <v>29</v>
      </c>
      <c r="C12" s="5" t="s">
        <v>36</v>
      </c>
      <c r="D12" s="5" t="s">
        <v>37</v>
      </c>
      <c r="E12" s="4" t="s">
        <v>38</v>
      </c>
      <c r="F12" s="4">
        <v>17</v>
      </c>
      <c r="G12" s="4">
        <f t="shared" si="0"/>
        <v>83</v>
      </c>
      <c r="H12" s="4"/>
    </row>
    <row r="13" ht="33" customHeight="1" spans="1:8">
      <c r="A13" s="4">
        <v>9</v>
      </c>
      <c r="B13" s="5" t="s">
        <v>29</v>
      </c>
      <c r="C13" s="5" t="s">
        <v>39</v>
      </c>
      <c r="D13" s="5" t="s">
        <v>40</v>
      </c>
      <c r="E13" s="4" t="s">
        <v>41</v>
      </c>
      <c r="F13" s="4">
        <v>5.2</v>
      </c>
      <c r="G13" s="4">
        <f t="shared" si="0"/>
        <v>94.8</v>
      </c>
      <c r="H13" s="4"/>
    </row>
    <row r="14" ht="33" customHeight="1" spans="1:8">
      <c r="A14" s="4">
        <v>10</v>
      </c>
      <c r="B14" s="5" t="s">
        <v>42</v>
      </c>
      <c r="C14" s="5" t="s">
        <v>43</v>
      </c>
      <c r="D14" s="5" t="s">
        <v>44</v>
      </c>
      <c r="E14" s="4" t="s">
        <v>45</v>
      </c>
      <c r="F14" s="4">
        <v>5.7</v>
      </c>
      <c r="G14" s="4">
        <f t="shared" si="0"/>
        <v>94.3</v>
      </c>
      <c r="H14" s="4"/>
    </row>
    <row r="15" ht="33" customHeight="1" spans="1:8">
      <c r="A15" s="4">
        <v>11</v>
      </c>
      <c r="B15" s="5" t="s">
        <v>42</v>
      </c>
      <c r="C15" s="5" t="s">
        <v>26</v>
      </c>
      <c r="D15" s="5" t="s">
        <v>12</v>
      </c>
      <c r="E15" s="4" t="s">
        <v>13</v>
      </c>
      <c r="F15" s="4">
        <v>3.7</v>
      </c>
      <c r="G15" s="4">
        <f t="shared" si="0"/>
        <v>96.3</v>
      </c>
      <c r="H15" s="4"/>
    </row>
  </sheetData>
  <mergeCells count="1">
    <mergeCell ref="A2:H2"/>
  </mergeCells>
  <pageMargins left="1.02361111111111" right="0.354166666666667" top="0.472222222222222" bottom="0.550694444444444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6"/>
  <sheetViews>
    <sheetView workbookViewId="0">
      <selection activeCell="K3" sqref="K3"/>
    </sheetView>
  </sheetViews>
  <sheetFormatPr defaultColWidth="9" defaultRowHeight="13.5" outlineLevelCol="7"/>
  <cols>
    <col min="1" max="1" width="6.625" style="1" customWidth="1"/>
    <col min="2" max="2" width="36.25" customWidth="1"/>
    <col min="3" max="3" width="9.25" customWidth="1"/>
    <col min="4" max="4" width="28.125" customWidth="1"/>
    <col min="5" max="5" width="24" style="1" customWidth="1"/>
    <col min="6" max="6" width="11.25" style="1" hidden="1" customWidth="1"/>
    <col min="7" max="7" width="15.75" style="1" customWidth="1"/>
    <col min="8" max="8" width="9" style="1"/>
  </cols>
  <sheetData>
    <row r="2" ht="36" customHeight="1" spans="1:8">
      <c r="A2" s="2" t="s">
        <v>46</v>
      </c>
      <c r="B2" s="3"/>
      <c r="C2" s="3"/>
      <c r="D2" s="3"/>
      <c r="E2" s="3"/>
      <c r="F2" s="3"/>
      <c r="G2" s="3"/>
      <c r="H2" s="3"/>
    </row>
    <row r="4" ht="29" customHeight="1" spans="1:8">
      <c r="A4" s="4" t="s">
        <v>2</v>
      </c>
      <c r="B4" s="5" t="s">
        <v>3</v>
      </c>
      <c r="C4" s="5" t="s">
        <v>4</v>
      </c>
      <c r="D4" s="5" t="s">
        <v>5</v>
      </c>
      <c r="E4" s="4" t="s">
        <v>6</v>
      </c>
      <c r="F4" s="4" t="s">
        <v>7</v>
      </c>
      <c r="G4" s="8" t="s">
        <v>8</v>
      </c>
      <c r="H4" s="4" t="s">
        <v>9</v>
      </c>
    </row>
    <row r="5" ht="33" customHeight="1" spans="1:8">
      <c r="A5" s="4">
        <v>1</v>
      </c>
      <c r="B5" s="5" t="s">
        <v>10</v>
      </c>
      <c r="C5" s="5" t="s">
        <v>11</v>
      </c>
      <c r="D5" s="5" t="s">
        <v>12</v>
      </c>
      <c r="E5" s="4" t="s">
        <v>13</v>
      </c>
      <c r="F5" s="4">
        <v>1.5</v>
      </c>
      <c r="G5" s="4">
        <f>100-F5</f>
        <v>98.5</v>
      </c>
      <c r="H5" s="4"/>
    </row>
    <row r="6" ht="33" customHeight="1" spans="1:8">
      <c r="A6" s="4">
        <v>2</v>
      </c>
      <c r="B6" s="5" t="s">
        <v>14</v>
      </c>
      <c r="C6" s="5" t="s">
        <v>15</v>
      </c>
      <c r="D6" s="5" t="s">
        <v>16</v>
      </c>
      <c r="E6" s="4" t="s">
        <v>17</v>
      </c>
      <c r="F6" s="4">
        <v>5.4</v>
      </c>
      <c r="G6" s="4">
        <f t="shared" ref="G6:G16" si="0">100-F6</f>
        <v>94.6</v>
      </c>
      <c r="H6" s="4"/>
    </row>
    <row r="7" ht="33" customHeight="1" spans="1:8">
      <c r="A7" s="4">
        <v>3</v>
      </c>
      <c r="B7" s="5" t="s">
        <v>18</v>
      </c>
      <c r="C7" s="5" t="s">
        <v>19</v>
      </c>
      <c r="D7" s="5" t="s">
        <v>20</v>
      </c>
      <c r="E7" s="4" t="s">
        <v>21</v>
      </c>
      <c r="F7" s="4">
        <v>7</v>
      </c>
      <c r="G7" s="4">
        <f t="shared" si="0"/>
        <v>93</v>
      </c>
      <c r="H7" s="4"/>
    </row>
    <row r="8" ht="33" customHeight="1" spans="1:8">
      <c r="A8" s="4">
        <v>4</v>
      </c>
      <c r="B8" s="5" t="s">
        <v>22</v>
      </c>
      <c r="C8" s="5" t="s">
        <v>23</v>
      </c>
      <c r="D8" s="5" t="s">
        <v>24</v>
      </c>
      <c r="E8" s="4" t="s">
        <v>25</v>
      </c>
      <c r="F8" s="4">
        <v>0.2</v>
      </c>
      <c r="G8" s="4">
        <f t="shared" si="0"/>
        <v>99.8</v>
      </c>
      <c r="H8" s="4"/>
    </row>
    <row r="9" ht="33" customHeight="1" spans="1:8">
      <c r="A9" s="4">
        <v>5</v>
      </c>
      <c r="B9" s="5" t="s">
        <v>22</v>
      </c>
      <c r="C9" s="5" t="s">
        <v>26</v>
      </c>
      <c r="D9" s="5" t="s">
        <v>27</v>
      </c>
      <c r="E9" s="4" t="s">
        <v>28</v>
      </c>
      <c r="F9" s="4">
        <v>5.2</v>
      </c>
      <c r="G9" s="4">
        <f t="shared" si="0"/>
        <v>94.8</v>
      </c>
      <c r="H9" s="4"/>
    </row>
    <row r="10" ht="33" customHeight="1" spans="1:8">
      <c r="A10" s="4">
        <v>6</v>
      </c>
      <c r="B10" s="5" t="s">
        <v>22</v>
      </c>
      <c r="C10" s="5" t="s">
        <v>47</v>
      </c>
      <c r="D10" s="5" t="s">
        <v>48</v>
      </c>
      <c r="E10" s="4" t="s">
        <v>49</v>
      </c>
      <c r="F10" s="4">
        <v>5.2</v>
      </c>
      <c r="G10" s="4">
        <f t="shared" si="0"/>
        <v>94.8</v>
      </c>
      <c r="H10" s="4"/>
    </row>
    <row r="11" ht="33" customHeight="1" spans="1:8">
      <c r="A11" s="4">
        <v>7</v>
      </c>
      <c r="B11" s="5" t="s">
        <v>29</v>
      </c>
      <c r="C11" s="5" t="s">
        <v>30</v>
      </c>
      <c r="D11" s="5" t="s">
        <v>31</v>
      </c>
      <c r="E11" s="4" t="s">
        <v>32</v>
      </c>
      <c r="F11" s="4">
        <v>10</v>
      </c>
      <c r="G11" s="4">
        <f t="shared" si="0"/>
        <v>90</v>
      </c>
      <c r="H11" s="4"/>
    </row>
    <row r="12" ht="33" customHeight="1" spans="1:8">
      <c r="A12" s="4">
        <v>8</v>
      </c>
      <c r="B12" s="5" t="s">
        <v>29</v>
      </c>
      <c r="C12" s="5" t="s">
        <v>33</v>
      </c>
      <c r="D12" s="5" t="s">
        <v>34</v>
      </c>
      <c r="E12" s="4" t="s">
        <v>35</v>
      </c>
      <c r="F12" s="4">
        <v>4.9</v>
      </c>
      <c r="G12" s="4">
        <f t="shared" si="0"/>
        <v>95.1</v>
      </c>
      <c r="H12" s="4"/>
    </row>
    <row r="13" ht="33" customHeight="1" spans="1:8">
      <c r="A13" s="4">
        <v>9</v>
      </c>
      <c r="B13" s="5" t="s">
        <v>29</v>
      </c>
      <c r="C13" s="5" t="s">
        <v>36</v>
      </c>
      <c r="D13" s="5" t="s">
        <v>37</v>
      </c>
      <c r="E13" s="4" t="s">
        <v>38</v>
      </c>
      <c r="F13" s="4">
        <v>15</v>
      </c>
      <c r="G13" s="4">
        <f t="shared" si="0"/>
        <v>85</v>
      </c>
      <c r="H13" s="4"/>
    </row>
    <row r="14" ht="33" customHeight="1" spans="1:8">
      <c r="A14" s="4">
        <v>10</v>
      </c>
      <c r="B14" s="5" t="s">
        <v>42</v>
      </c>
      <c r="C14" s="5" t="s">
        <v>43</v>
      </c>
      <c r="D14" s="5" t="s">
        <v>44</v>
      </c>
      <c r="E14" s="4" t="s">
        <v>45</v>
      </c>
      <c r="F14" s="4">
        <v>2.5</v>
      </c>
      <c r="G14" s="4">
        <f t="shared" si="0"/>
        <v>97.5</v>
      </c>
      <c r="H14" s="4"/>
    </row>
    <row r="15" ht="33" customHeight="1" spans="1:8">
      <c r="A15" s="4">
        <v>11</v>
      </c>
      <c r="B15" s="5" t="s">
        <v>42</v>
      </c>
      <c r="C15" s="5" t="s">
        <v>26</v>
      </c>
      <c r="D15" s="5" t="s">
        <v>12</v>
      </c>
      <c r="E15" s="4" t="s">
        <v>13</v>
      </c>
      <c r="F15" s="4">
        <v>1</v>
      </c>
      <c r="G15" s="4">
        <f t="shared" si="0"/>
        <v>99</v>
      </c>
      <c r="H15" s="4"/>
    </row>
    <row r="16" ht="33" customHeight="1" spans="1:8">
      <c r="A16" s="4">
        <v>12</v>
      </c>
      <c r="B16" s="5" t="s">
        <v>50</v>
      </c>
      <c r="C16" s="5" t="s">
        <v>11</v>
      </c>
      <c r="D16" s="5" t="s">
        <v>51</v>
      </c>
      <c r="E16" s="4" t="s">
        <v>52</v>
      </c>
      <c r="F16" s="4">
        <v>8.7</v>
      </c>
      <c r="G16" s="4">
        <f t="shared" si="0"/>
        <v>91.3</v>
      </c>
      <c r="H16" s="4"/>
    </row>
  </sheetData>
  <mergeCells count="1">
    <mergeCell ref="A2:H2"/>
  </mergeCells>
  <pageMargins left="0.865972222222222" right="0.472222222222222" top="0.511805555555556" bottom="0.432638888888889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F2" sqref="F$1:F$1048576"/>
    </sheetView>
  </sheetViews>
  <sheetFormatPr defaultColWidth="9" defaultRowHeight="13.5" outlineLevelCol="7"/>
  <cols>
    <col min="1" max="1" width="6.5" customWidth="1"/>
    <col min="2" max="2" width="41" customWidth="1"/>
    <col min="3" max="3" width="13.625" customWidth="1"/>
    <col min="4" max="4" width="30.625" customWidth="1"/>
    <col min="5" max="5" width="22" style="1" customWidth="1"/>
    <col min="6" max="6" width="9" style="1" hidden="1" customWidth="1"/>
    <col min="7" max="8" width="9" style="1"/>
  </cols>
  <sheetData>
    <row r="1" ht="41" customHeight="1" spans="1:8">
      <c r="A1" s="2" t="s">
        <v>53</v>
      </c>
      <c r="B1" s="3"/>
      <c r="C1" s="3"/>
      <c r="D1" s="3"/>
      <c r="E1" s="3"/>
      <c r="F1" s="3"/>
      <c r="G1" s="3"/>
      <c r="H1" s="3"/>
    </row>
    <row r="3" ht="30" customHeight="1" spans="1:8">
      <c r="A3" s="4" t="s">
        <v>2</v>
      </c>
      <c r="B3" s="5" t="s">
        <v>3</v>
      </c>
      <c r="C3" s="5" t="s">
        <v>4</v>
      </c>
      <c r="D3" s="5" t="s">
        <v>5</v>
      </c>
      <c r="E3" s="4" t="s">
        <v>6</v>
      </c>
      <c r="F3" s="8" t="s">
        <v>8</v>
      </c>
      <c r="G3" s="8" t="s">
        <v>8</v>
      </c>
      <c r="H3" s="4" t="s">
        <v>9</v>
      </c>
    </row>
    <row r="4" ht="32" customHeight="1" spans="1:8">
      <c r="A4" s="4">
        <v>1</v>
      </c>
      <c r="B4" s="5" t="s">
        <v>10</v>
      </c>
      <c r="C4" s="5" t="s">
        <v>11</v>
      </c>
      <c r="D4" s="5" t="s">
        <v>12</v>
      </c>
      <c r="E4" s="4" t="s">
        <v>13</v>
      </c>
      <c r="F4" s="9">
        <v>4</v>
      </c>
      <c r="G4" s="10">
        <f>100-F4</f>
        <v>96</v>
      </c>
      <c r="H4" s="4"/>
    </row>
    <row r="5" ht="32" customHeight="1" spans="1:8">
      <c r="A5" s="4">
        <v>2</v>
      </c>
      <c r="B5" s="5" t="s">
        <v>14</v>
      </c>
      <c r="C5" s="5" t="s">
        <v>15</v>
      </c>
      <c r="D5" s="5" t="s">
        <v>16</v>
      </c>
      <c r="E5" s="4" t="s">
        <v>17</v>
      </c>
      <c r="F5" s="4">
        <v>5.5</v>
      </c>
      <c r="G5" s="10">
        <f t="shared" ref="G5:G16" si="0">100-F5</f>
        <v>94.5</v>
      </c>
      <c r="H5" s="4"/>
    </row>
    <row r="6" ht="32" customHeight="1" spans="1:8">
      <c r="A6" s="4">
        <v>3</v>
      </c>
      <c r="B6" s="5" t="s">
        <v>18</v>
      </c>
      <c r="C6" s="5" t="s">
        <v>19</v>
      </c>
      <c r="D6" s="5" t="s">
        <v>20</v>
      </c>
      <c r="E6" s="4" t="s">
        <v>21</v>
      </c>
      <c r="F6" s="4">
        <v>5</v>
      </c>
      <c r="G6" s="10">
        <f t="shared" si="0"/>
        <v>95</v>
      </c>
      <c r="H6" s="4"/>
    </row>
    <row r="7" ht="32" customHeight="1" spans="1:8">
      <c r="A7" s="4">
        <v>4</v>
      </c>
      <c r="B7" s="5" t="s">
        <v>22</v>
      </c>
      <c r="C7" s="5" t="s">
        <v>23</v>
      </c>
      <c r="D7" s="5" t="s">
        <v>24</v>
      </c>
      <c r="E7" s="4" t="s">
        <v>25</v>
      </c>
      <c r="F7" s="4">
        <v>1</v>
      </c>
      <c r="G7" s="10">
        <f t="shared" si="0"/>
        <v>99</v>
      </c>
      <c r="H7" s="4"/>
    </row>
    <row r="8" ht="32" customHeight="1" spans="1:8">
      <c r="A8" s="4">
        <v>5</v>
      </c>
      <c r="B8" s="5" t="s">
        <v>22</v>
      </c>
      <c r="C8" s="5" t="s">
        <v>26</v>
      </c>
      <c r="D8" s="5" t="s">
        <v>27</v>
      </c>
      <c r="E8" s="4" t="s">
        <v>28</v>
      </c>
      <c r="F8" s="4">
        <v>5.2</v>
      </c>
      <c r="G8" s="10">
        <f t="shared" si="0"/>
        <v>94.8</v>
      </c>
      <c r="H8" s="4"/>
    </row>
    <row r="9" ht="32" customHeight="1" spans="1:8">
      <c r="A9" s="4">
        <v>6</v>
      </c>
      <c r="B9" s="5" t="s">
        <v>22</v>
      </c>
      <c r="C9" s="5" t="s">
        <v>47</v>
      </c>
      <c r="D9" s="5" t="s">
        <v>48</v>
      </c>
      <c r="E9" s="4" t="s">
        <v>49</v>
      </c>
      <c r="F9" s="4">
        <v>5.2</v>
      </c>
      <c r="G9" s="10">
        <f t="shared" si="0"/>
        <v>94.8</v>
      </c>
      <c r="H9" s="4"/>
    </row>
    <row r="10" ht="32" customHeight="1" spans="1:8">
      <c r="A10" s="4">
        <v>7</v>
      </c>
      <c r="B10" s="5" t="s">
        <v>54</v>
      </c>
      <c r="C10" s="5" t="s">
        <v>55</v>
      </c>
      <c r="D10" s="5" t="s">
        <v>56</v>
      </c>
      <c r="E10" s="4" t="s">
        <v>57</v>
      </c>
      <c r="F10" s="4">
        <v>8</v>
      </c>
      <c r="G10" s="10">
        <f t="shared" si="0"/>
        <v>92</v>
      </c>
      <c r="H10" s="4"/>
    </row>
    <row r="11" ht="32" customHeight="1" spans="1:8">
      <c r="A11" s="4">
        <v>8</v>
      </c>
      <c r="B11" s="5" t="s">
        <v>29</v>
      </c>
      <c r="C11" s="5" t="s">
        <v>30</v>
      </c>
      <c r="D11" s="5" t="s">
        <v>31</v>
      </c>
      <c r="E11" s="4" t="s">
        <v>32</v>
      </c>
      <c r="F11" s="4">
        <v>10</v>
      </c>
      <c r="G11" s="10">
        <f t="shared" si="0"/>
        <v>90</v>
      </c>
      <c r="H11" s="4"/>
    </row>
    <row r="12" ht="32" customHeight="1" spans="1:8">
      <c r="A12" s="4">
        <v>9</v>
      </c>
      <c r="B12" s="5" t="s">
        <v>29</v>
      </c>
      <c r="C12" s="5" t="s">
        <v>33</v>
      </c>
      <c r="D12" s="5" t="s">
        <v>34</v>
      </c>
      <c r="E12" s="4" t="s">
        <v>35</v>
      </c>
      <c r="F12" s="9">
        <v>7</v>
      </c>
      <c r="G12" s="10">
        <f t="shared" si="0"/>
        <v>93</v>
      </c>
      <c r="H12" s="4"/>
    </row>
    <row r="13" ht="32" customHeight="1" spans="1:8">
      <c r="A13" s="4">
        <v>10</v>
      </c>
      <c r="B13" s="5" t="s">
        <v>29</v>
      </c>
      <c r="C13" s="5" t="s">
        <v>36</v>
      </c>
      <c r="D13" s="5" t="s">
        <v>37</v>
      </c>
      <c r="E13" s="4" t="s">
        <v>38</v>
      </c>
      <c r="F13" s="4">
        <v>5</v>
      </c>
      <c r="G13" s="10">
        <f t="shared" si="0"/>
        <v>95</v>
      </c>
      <c r="H13" s="4"/>
    </row>
    <row r="14" ht="32" customHeight="1" spans="1:8">
      <c r="A14" s="4">
        <v>11</v>
      </c>
      <c r="B14" s="5" t="s">
        <v>42</v>
      </c>
      <c r="C14" s="5" t="s">
        <v>43</v>
      </c>
      <c r="D14" s="5" t="s">
        <v>44</v>
      </c>
      <c r="E14" s="4" t="s">
        <v>45</v>
      </c>
      <c r="F14" s="9">
        <v>7</v>
      </c>
      <c r="G14" s="10">
        <f t="shared" si="0"/>
        <v>93</v>
      </c>
      <c r="H14" s="4"/>
    </row>
    <row r="15" ht="32" customHeight="1" spans="1:8">
      <c r="A15" s="4">
        <v>12</v>
      </c>
      <c r="B15" s="5" t="s">
        <v>42</v>
      </c>
      <c r="C15" s="5" t="s">
        <v>26</v>
      </c>
      <c r="D15" s="5" t="s">
        <v>12</v>
      </c>
      <c r="E15" s="4" t="s">
        <v>13</v>
      </c>
      <c r="F15" s="9">
        <v>4</v>
      </c>
      <c r="G15" s="10">
        <f t="shared" si="0"/>
        <v>96</v>
      </c>
      <c r="H15" s="4"/>
    </row>
    <row r="16" ht="32" customHeight="1" spans="1:8">
      <c r="A16" s="4">
        <v>13</v>
      </c>
      <c r="B16" s="5" t="s">
        <v>50</v>
      </c>
      <c r="C16" s="5" t="s">
        <v>11</v>
      </c>
      <c r="D16" s="5" t="s">
        <v>51</v>
      </c>
      <c r="E16" s="4" t="s">
        <v>52</v>
      </c>
      <c r="F16" s="4">
        <v>5</v>
      </c>
      <c r="G16" s="10">
        <f t="shared" si="0"/>
        <v>95</v>
      </c>
      <c r="H16" s="4"/>
    </row>
  </sheetData>
  <mergeCells count="1">
    <mergeCell ref="A1:H1"/>
  </mergeCells>
  <pageMargins left="0.786805555555556" right="0.472222222222222" top="0.550694444444444" bottom="0.354166666666667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M7" sqref="M7"/>
    </sheetView>
  </sheetViews>
  <sheetFormatPr defaultColWidth="9" defaultRowHeight="13.5"/>
  <cols>
    <col min="1" max="1" width="6.375" customWidth="1"/>
    <col min="2" max="2" width="39.875" customWidth="1"/>
    <col min="3" max="3" width="12.25" customWidth="1"/>
    <col min="4" max="4" width="33.75" customWidth="1"/>
    <col min="5" max="5" width="22.75" customWidth="1"/>
    <col min="6" max="8" width="9.125" hidden="1" customWidth="1"/>
    <col min="9" max="9" width="9" style="1" hidden="1" customWidth="1"/>
    <col min="10" max="10" width="11.5" style="1" customWidth="1"/>
    <col min="11" max="11" width="9" style="1"/>
  </cols>
  <sheetData>
    <row r="1" ht="42" customHeight="1" spans="1:11">
      <c r="A1" s="2" t="s">
        <v>58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2" customHeight="1" spans="1:11">
      <c r="A2" s="4" t="s">
        <v>2</v>
      </c>
      <c r="B2" s="5" t="s">
        <v>3</v>
      </c>
      <c r="C2" s="5" t="s">
        <v>4</v>
      </c>
      <c r="D2" s="5" t="s">
        <v>5</v>
      </c>
      <c r="E2" s="4" t="s">
        <v>6</v>
      </c>
      <c r="F2" s="4" t="s">
        <v>59</v>
      </c>
      <c r="G2" s="4" t="s">
        <v>60</v>
      </c>
      <c r="H2" s="4" t="s">
        <v>61</v>
      </c>
      <c r="I2" s="8" t="s">
        <v>62</v>
      </c>
      <c r="J2" s="8" t="s">
        <v>63</v>
      </c>
      <c r="K2" s="4" t="s">
        <v>9</v>
      </c>
    </row>
    <row r="3" ht="32" customHeight="1" spans="1:11">
      <c r="A3" s="4">
        <v>1</v>
      </c>
      <c r="B3" s="5" t="s">
        <v>10</v>
      </c>
      <c r="C3" s="5" t="s">
        <v>11</v>
      </c>
      <c r="D3" s="5" t="s">
        <v>12</v>
      </c>
      <c r="E3" s="4" t="s">
        <v>13</v>
      </c>
      <c r="F3" s="4">
        <v>3</v>
      </c>
      <c r="G3" s="4">
        <v>1.5</v>
      </c>
      <c r="H3" s="4">
        <v>4</v>
      </c>
      <c r="I3" s="4">
        <f>F3*0.3+G3*0.3+H3*0.4</f>
        <v>2.95</v>
      </c>
      <c r="J3" s="4">
        <f>100-I3</f>
        <v>97.05</v>
      </c>
      <c r="K3" s="4"/>
    </row>
    <row r="4" ht="32" customHeight="1" spans="1:11">
      <c r="A4" s="4">
        <v>2</v>
      </c>
      <c r="B4" s="5" t="s">
        <v>14</v>
      </c>
      <c r="C4" s="5" t="s">
        <v>15</v>
      </c>
      <c r="D4" s="5" t="s">
        <v>16</v>
      </c>
      <c r="E4" s="4" t="s">
        <v>17</v>
      </c>
      <c r="F4" s="6">
        <v>5</v>
      </c>
      <c r="G4" s="6">
        <v>5.4</v>
      </c>
      <c r="H4" s="6">
        <v>5.5</v>
      </c>
      <c r="I4" s="4">
        <f>F4*0.3+G4*0.3+H4*0.4</f>
        <v>5.32</v>
      </c>
      <c r="J4" s="4">
        <f>100-I4</f>
        <v>94.68</v>
      </c>
      <c r="K4" s="4"/>
    </row>
    <row r="5" ht="32" customHeight="1" spans="1:11">
      <c r="A5" s="4">
        <v>3</v>
      </c>
      <c r="B5" s="5" t="s">
        <v>18</v>
      </c>
      <c r="C5" s="5" t="s">
        <v>19</v>
      </c>
      <c r="D5" s="5" t="s">
        <v>20</v>
      </c>
      <c r="E5" s="4" t="s">
        <v>21</v>
      </c>
      <c r="F5" s="4">
        <v>11.2</v>
      </c>
      <c r="G5" s="4">
        <v>7</v>
      </c>
      <c r="H5" s="4">
        <v>5</v>
      </c>
      <c r="I5" s="4">
        <f t="shared" ref="I5:I10" si="0">F5*0.3+G5*0.3+H5*0.4</f>
        <v>7.46</v>
      </c>
      <c r="J5" s="4">
        <f t="shared" ref="J5:J10" si="1">100-I5</f>
        <v>92.54</v>
      </c>
      <c r="K5" s="4"/>
    </row>
    <row r="6" ht="32" customHeight="1" spans="1:11">
      <c r="A6" s="4">
        <v>4</v>
      </c>
      <c r="B6" s="5" t="s">
        <v>22</v>
      </c>
      <c r="C6" s="5" t="s">
        <v>23</v>
      </c>
      <c r="D6" s="5" t="s">
        <v>24</v>
      </c>
      <c r="E6" s="4" t="s">
        <v>25</v>
      </c>
      <c r="F6" s="4">
        <v>1.2</v>
      </c>
      <c r="G6" s="4">
        <v>0.2</v>
      </c>
      <c r="H6" s="4">
        <v>1</v>
      </c>
      <c r="I6" s="4">
        <f t="shared" si="0"/>
        <v>0.82</v>
      </c>
      <c r="J6" s="4">
        <f t="shared" si="1"/>
        <v>99.18</v>
      </c>
      <c r="K6" s="4"/>
    </row>
    <row r="7" ht="32" customHeight="1" spans="1:11">
      <c r="A7" s="4">
        <v>5</v>
      </c>
      <c r="B7" s="5" t="s">
        <v>22</v>
      </c>
      <c r="C7" s="5" t="s">
        <v>26</v>
      </c>
      <c r="D7" s="5" t="s">
        <v>27</v>
      </c>
      <c r="E7" s="4" t="s">
        <v>28</v>
      </c>
      <c r="F7" s="4">
        <v>5.2</v>
      </c>
      <c r="G7" s="4">
        <v>5.2</v>
      </c>
      <c r="H7" s="4">
        <v>5.2</v>
      </c>
      <c r="I7" s="4">
        <f t="shared" si="0"/>
        <v>5.2</v>
      </c>
      <c r="J7" s="4">
        <f t="shared" si="1"/>
        <v>94.8</v>
      </c>
      <c r="K7" s="4"/>
    </row>
    <row r="8" ht="32" customHeight="1" spans="1:11">
      <c r="A8" s="4">
        <v>6</v>
      </c>
      <c r="B8" s="5" t="s">
        <v>22</v>
      </c>
      <c r="C8" s="5" t="s">
        <v>47</v>
      </c>
      <c r="D8" s="5" t="s">
        <v>48</v>
      </c>
      <c r="E8" s="4" t="s">
        <v>49</v>
      </c>
      <c r="F8" s="7"/>
      <c r="G8" s="4">
        <v>5.2</v>
      </c>
      <c r="H8" s="4">
        <v>5.2</v>
      </c>
      <c r="I8" s="4">
        <f>G8*0.4+H8*0.6</f>
        <v>5.2</v>
      </c>
      <c r="J8" s="4">
        <f>100-I8</f>
        <v>94.8</v>
      </c>
      <c r="K8" s="4"/>
    </row>
    <row r="9" ht="32" customHeight="1" spans="1:11">
      <c r="A9" s="4">
        <v>7</v>
      </c>
      <c r="B9" s="5" t="s">
        <v>54</v>
      </c>
      <c r="C9" s="5" t="s">
        <v>55</v>
      </c>
      <c r="D9" s="5" t="s">
        <v>56</v>
      </c>
      <c r="E9" s="4" t="s">
        <v>57</v>
      </c>
      <c r="F9" s="7"/>
      <c r="G9" s="4"/>
      <c r="H9" s="4">
        <v>8</v>
      </c>
      <c r="I9" s="4">
        <v>8</v>
      </c>
      <c r="J9" s="4">
        <v>92</v>
      </c>
      <c r="K9" s="4"/>
    </row>
    <row r="10" ht="32" customHeight="1" spans="1:11">
      <c r="A10" s="4">
        <v>8</v>
      </c>
      <c r="B10" s="5" t="s">
        <v>29</v>
      </c>
      <c r="C10" s="5" t="s">
        <v>30</v>
      </c>
      <c r="D10" s="5" t="s">
        <v>31</v>
      </c>
      <c r="E10" s="4" t="s">
        <v>32</v>
      </c>
      <c r="F10" s="4">
        <v>10</v>
      </c>
      <c r="G10" s="4">
        <v>10</v>
      </c>
      <c r="H10" s="4">
        <v>10</v>
      </c>
      <c r="I10" s="4">
        <f t="shared" si="0"/>
        <v>10</v>
      </c>
      <c r="J10" s="4">
        <f t="shared" si="1"/>
        <v>90</v>
      </c>
      <c r="K10" s="4"/>
    </row>
    <row r="11" ht="32" customHeight="1" spans="1:11">
      <c r="A11" s="4">
        <v>9</v>
      </c>
      <c r="B11" s="5" t="s">
        <v>29</v>
      </c>
      <c r="C11" s="5" t="s">
        <v>33</v>
      </c>
      <c r="D11" s="5" t="s">
        <v>34</v>
      </c>
      <c r="E11" s="4" t="s">
        <v>35</v>
      </c>
      <c r="F11" s="4">
        <v>3.5</v>
      </c>
      <c r="G11" s="4">
        <v>4.9</v>
      </c>
      <c r="H11" s="4">
        <v>7</v>
      </c>
      <c r="I11" s="4">
        <f t="shared" ref="I11:I15" si="2">F11*0.3+G11*0.3+H11*0.4</f>
        <v>5.32</v>
      </c>
      <c r="J11" s="4">
        <f>100-I11</f>
        <v>94.68</v>
      </c>
      <c r="K11" s="4"/>
    </row>
    <row r="12" ht="32" customHeight="1" spans="1:11">
      <c r="A12" s="4">
        <v>10</v>
      </c>
      <c r="B12" s="5" t="s">
        <v>29</v>
      </c>
      <c r="C12" s="5" t="s">
        <v>36</v>
      </c>
      <c r="D12" s="5" t="s">
        <v>37</v>
      </c>
      <c r="E12" s="4" t="s">
        <v>38</v>
      </c>
      <c r="F12" s="4">
        <v>17</v>
      </c>
      <c r="G12" s="4">
        <v>15</v>
      </c>
      <c r="H12" s="4">
        <v>5</v>
      </c>
      <c r="I12" s="4">
        <f t="shared" si="2"/>
        <v>11.6</v>
      </c>
      <c r="J12" s="4">
        <f>100-I12</f>
        <v>88.4</v>
      </c>
      <c r="K12" s="4"/>
    </row>
    <row r="13" ht="32" customHeight="1" spans="1:11">
      <c r="A13" s="4">
        <v>11</v>
      </c>
      <c r="B13" s="5" t="s">
        <v>29</v>
      </c>
      <c r="C13" s="5" t="s">
        <v>39</v>
      </c>
      <c r="D13" s="5" t="s">
        <v>40</v>
      </c>
      <c r="E13" s="4" t="s">
        <v>41</v>
      </c>
      <c r="F13" s="4">
        <v>5.2</v>
      </c>
      <c r="G13" s="7"/>
      <c r="H13" s="7"/>
      <c r="I13" s="4">
        <v>5.2</v>
      </c>
      <c r="J13" s="4">
        <f>100-I13</f>
        <v>94.8</v>
      </c>
      <c r="K13" s="4"/>
    </row>
    <row r="14" ht="32" customHeight="1" spans="1:11">
      <c r="A14" s="4">
        <v>12</v>
      </c>
      <c r="B14" s="5" t="s">
        <v>42</v>
      </c>
      <c r="C14" s="5" t="s">
        <v>43</v>
      </c>
      <c r="D14" s="5" t="s">
        <v>44</v>
      </c>
      <c r="E14" s="4" t="s">
        <v>45</v>
      </c>
      <c r="F14" s="4">
        <v>5.7</v>
      </c>
      <c r="G14" s="4">
        <v>2.5</v>
      </c>
      <c r="H14" s="4">
        <v>7</v>
      </c>
      <c r="I14" s="4">
        <f t="shared" si="2"/>
        <v>5.26</v>
      </c>
      <c r="J14" s="4">
        <f>100-I14</f>
        <v>94.74</v>
      </c>
      <c r="K14" s="4"/>
    </row>
    <row r="15" ht="32" customHeight="1" spans="1:11">
      <c r="A15" s="4">
        <v>13</v>
      </c>
      <c r="B15" s="5" t="s">
        <v>42</v>
      </c>
      <c r="C15" s="5" t="s">
        <v>26</v>
      </c>
      <c r="D15" s="5" t="s">
        <v>12</v>
      </c>
      <c r="E15" s="4" t="s">
        <v>13</v>
      </c>
      <c r="F15" s="4">
        <v>3.7</v>
      </c>
      <c r="G15" s="4">
        <v>1</v>
      </c>
      <c r="H15" s="4">
        <v>4</v>
      </c>
      <c r="I15" s="4">
        <f t="shared" si="2"/>
        <v>3.01</v>
      </c>
      <c r="J15" s="4">
        <f>100-I15</f>
        <v>96.99</v>
      </c>
      <c r="K15" s="4"/>
    </row>
    <row r="16" ht="32" customHeight="1" spans="1:11">
      <c r="A16" s="4">
        <v>14</v>
      </c>
      <c r="B16" s="5" t="s">
        <v>50</v>
      </c>
      <c r="C16" s="5" t="s">
        <v>11</v>
      </c>
      <c r="D16" s="5" t="s">
        <v>51</v>
      </c>
      <c r="E16" s="4" t="s">
        <v>52</v>
      </c>
      <c r="F16" s="4"/>
      <c r="G16" s="4">
        <v>8.7</v>
      </c>
      <c r="H16" s="6">
        <v>5</v>
      </c>
      <c r="I16" s="4">
        <f>G16*0.4+H16*0.6</f>
        <v>6.48</v>
      </c>
      <c r="J16" s="4">
        <f>100-I16</f>
        <v>93.52</v>
      </c>
      <c r="K16" s="4"/>
    </row>
  </sheetData>
  <mergeCells count="1">
    <mergeCell ref="A1:K1"/>
  </mergeCells>
  <pageMargins left="0.75" right="0.432638888888889" top="0.393055555555556" bottom="0.15694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第一次</vt:lpstr>
      <vt:lpstr>第二次</vt:lpstr>
      <vt:lpstr>第三次</vt:lpstr>
      <vt:lpstr>全年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张定</dc:creator>
  <cp:lastModifiedBy>deane</cp:lastModifiedBy>
  <dcterms:created xsi:type="dcterms:W3CDTF">2021-03-12T09:01:45Z</dcterms:created>
  <dcterms:modified xsi:type="dcterms:W3CDTF">2021-03-15T06:45:14Z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